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2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'Format（後半）'!$A$1:$AE$26</definedName>
    <definedName name="_xlnm.Print_Area" localSheetId="1">'Format（前半）'!$A$1:$AE$19</definedName>
    <definedName name="_xlnm.Print_Area" localSheetId="2">'写真'!$A$1:$K$89</definedName>
  </definedNames>
  <calcPr fullCalcOnLoad="1"/>
</workbook>
</file>

<file path=xl/sharedStrings.xml><?xml version="1.0" encoding="utf-8"?>
<sst xmlns="http://schemas.openxmlformats.org/spreadsheetml/2006/main" count="178" uniqueCount="61">
  <si>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</si>
  <si>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</si>
  <si>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</si>
  <si>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</si>
  <si>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</si>
  <si>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</si>
  <si>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</si>
  <si>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</si>
  <si>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</si>
  <si>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</si>
  <si>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</si>
  <si>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</si>
  <si>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</si>
  <si>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</si>
  <si>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</si>
  <si>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-</t>
  </si>
  <si>
    <t>【2010年5月1日・関東大会予選・川崎市幸スポーツセンター】</t>
  </si>
  <si>
    <t>Ａコート</t>
  </si>
  <si>
    <t>杉並ﾎﾟﾘﾝｷｰｽﾞ</t>
  </si>
  <si>
    <t>クラハチ</t>
  </si>
  <si>
    <t>sereson</t>
  </si>
  <si>
    <t>mizoo</t>
  </si>
  <si>
    <t>NekoPunch</t>
  </si>
  <si>
    <t>ＫＤＪ</t>
  </si>
  <si>
    <t>2-2</t>
  </si>
  <si>
    <t>1-3</t>
  </si>
  <si>
    <t>4-0</t>
  </si>
  <si>
    <t>-</t>
  </si>
  <si>
    <t>Ｂコート</t>
  </si>
  <si>
    <t>日本体育大学</t>
  </si>
  <si>
    <t>龍球軍団</t>
  </si>
  <si>
    <t>築地ﾘﾊﾞｰｻｲﾄﾞ</t>
  </si>
  <si>
    <t>sendy</t>
  </si>
  <si>
    <t>三ツ星</t>
  </si>
  <si>
    <t>3-1</t>
  </si>
  <si>
    <t>0-4</t>
  </si>
  <si>
    <t>1</t>
  </si>
  <si>
    <t>2</t>
  </si>
  <si>
    <t>3</t>
  </si>
  <si>
    <t>4</t>
  </si>
  <si>
    <t>5</t>
  </si>
  <si>
    <t>1-1</t>
  </si>
  <si>
    <t>Ａリーグ①</t>
  </si>
  <si>
    <t>Ａリーグ②</t>
  </si>
  <si>
    <t>2-0</t>
  </si>
  <si>
    <t>0-2</t>
  </si>
  <si>
    <t>ｓｅｒｅｓｏｎ</t>
  </si>
  <si>
    <t>ｓｅｎｄｙ</t>
  </si>
  <si>
    <t>Ｎｅｋｏ　Punch</t>
  </si>
  <si>
    <t>黍野　勝也</t>
  </si>
  <si>
    <t>杉並ポリンキーズ</t>
  </si>
  <si>
    <t>ｍｉｚｏｏ</t>
  </si>
  <si>
    <t>第1試合</t>
  </si>
  <si>
    <t>第2試合</t>
  </si>
  <si>
    <t>第3試合</t>
  </si>
  <si>
    <t>第4試合</t>
  </si>
  <si>
    <t>第5試合</t>
  </si>
  <si>
    <t>クラハチ</t>
  </si>
  <si>
    <t>築地リバーサイド</t>
  </si>
  <si>
    <t>Ａグループ</t>
  </si>
  <si>
    <t>Ｂグループ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</si>
</sst>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304800</xdr:colOff>
      <xdr:row>14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0</xdr:rowOff>
    </xdr:from>
    <xdr:to>
      <xdr:col>8</xdr:col>
      <xdr:colOff>619125</xdr:colOff>
      <xdr:row>14</xdr:row>
      <xdr:rowOff>57150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714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304800</xdr:colOff>
      <xdr:row>28</xdr:row>
      <xdr:rowOff>57150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717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15</xdr:row>
      <xdr:rowOff>0</xdr:rowOff>
    </xdr:from>
    <xdr:to>
      <xdr:col>8</xdr:col>
      <xdr:colOff>619125</xdr:colOff>
      <xdr:row>28</xdr:row>
      <xdr:rowOff>57150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25717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</xdr:col>
      <xdr:colOff>304800</xdr:colOff>
      <xdr:row>42</xdr:row>
      <xdr:rowOff>57150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72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29</xdr:row>
      <xdr:rowOff>0</xdr:rowOff>
    </xdr:from>
    <xdr:to>
      <xdr:col>8</xdr:col>
      <xdr:colOff>619125</xdr:colOff>
      <xdr:row>42</xdr:row>
      <xdr:rowOff>57150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57525" y="4972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4</xdr:col>
      <xdr:colOff>304800</xdr:colOff>
      <xdr:row>56</xdr:row>
      <xdr:rowOff>57150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3723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43</xdr:row>
      <xdr:rowOff>0</xdr:rowOff>
    </xdr:from>
    <xdr:to>
      <xdr:col>8</xdr:col>
      <xdr:colOff>619125</xdr:colOff>
      <xdr:row>56</xdr:row>
      <xdr:rowOff>57150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57525" y="73723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4</xdr:col>
      <xdr:colOff>304800</xdr:colOff>
      <xdr:row>70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7726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57</xdr:row>
      <xdr:rowOff>0</xdr:rowOff>
    </xdr:from>
    <xdr:to>
      <xdr:col>8</xdr:col>
      <xdr:colOff>619125</xdr:colOff>
      <xdr:row>70</xdr:row>
      <xdr:rowOff>57150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57525" y="97726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4</xdr:col>
      <xdr:colOff>304800</xdr:colOff>
      <xdr:row>84</xdr:row>
      <xdr:rowOff>57150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1729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16</v>
      </c>
    </row>
    <row r="3" ht="13.5">
      <c r="A3" t="s">
        <v>0</v>
      </c>
    </row>
    <row r="5" ht="20.25" customHeight="1">
      <c r="A5" t="s">
        <v>59</v>
      </c>
    </row>
    <row r="6" spans="1:25" ht="27" customHeight="1">
      <c r="A6" s="16" t="s">
        <v>3</v>
      </c>
      <c r="B6" s="17"/>
      <c r="C6" s="17"/>
      <c r="D6" s="17"/>
      <c r="E6" s="17"/>
      <c r="F6" s="17"/>
      <c r="G6" s="17"/>
      <c r="H6" s="18"/>
      <c r="J6" s="16" t="s">
        <v>13</v>
      </c>
      <c r="K6" s="17"/>
      <c r="L6" s="18"/>
      <c r="M6" s="19" t="s">
        <v>30</v>
      </c>
      <c r="N6" s="19"/>
      <c r="O6" s="19"/>
      <c r="P6" s="19"/>
      <c r="Q6" s="19"/>
      <c r="R6" s="1">
        <v>27</v>
      </c>
      <c r="S6" s="2" t="s">
        <v>15</v>
      </c>
      <c r="T6" s="3">
        <v>25</v>
      </c>
      <c r="U6" s="19" t="s">
        <v>46</v>
      </c>
      <c r="V6" s="19"/>
      <c r="W6" s="19"/>
      <c r="X6" s="19"/>
      <c r="Y6" s="19"/>
    </row>
    <row r="7" spans="1:8" ht="27" customHeight="1">
      <c r="A7" s="5" t="s">
        <v>1</v>
      </c>
      <c r="B7" s="16" t="s">
        <v>30</v>
      </c>
      <c r="C7" s="17"/>
      <c r="D7" s="17"/>
      <c r="E7" s="17"/>
      <c r="F7" s="17"/>
      <c r="G7" s="17"/>
      <c r="H7" s="18"/>
    </row>
    <row r="8" spans="1:31" ht="27" customHeight="1">
      <c r="A8" s="4" t="s">
        <v>2</v>
      </c>
      <c r="B8" s="16" t="s">
        <v>46</v>
      </c>
      <c r="C8" s="17"/>
      <c r="D8" s="17"/>
      <c r="E8" s="17"/>
      <c r="F8" s="17"/>
      <c r="G8" s="17"/>
      <c r="H8" s="18"/>
      <c r="J8" s="16" t="s">
        <v>42</v>
      </c>
      <c r="K8" s="17"/>
      <c r="L8" s="18"/>
      <c r="M8" s="25" t="str">
        <f>J9</f>
        <v>sereson</v>
      </c>
      <c r="N8" s="26"/>
      <c r="O8" s="27"/>
      <c r="P8" s="25" t="str">
        <f>J10</f>
        <v>日本体育大学</v>
      </c>
      <c r="Q8" s="26"/>
      <c r="R8" s="27"/>
      <c r="S8" s="16" t="str">
        <f>J11</f>
        <v>NekoPunch</v>
      </c>
      <c r="T8" s="17"/>
      <c r="U8" s="18"/>
      <c r="V8" s="16" t="s">
        <v>4</v>
      </c>
      <c r="W8" s="18"/>
      <c r="X8" s="16" t="s">
        <v>5</v>
      </c>
      <c r="Y8" s="18"/>
      <c r="Z8" s="16" t="s">
        <v>6</v>
      </c>
      <c r="AA8" s="18"/>
      <c r="AB8" s="16" t="s">
        <v>7</v>
      </c>
      <c r="AC8" s="18"/>
      <c r="AD8" s="16" t="s">
        <v>3</v>
      </c>
      <c r="AE8" s="18"/>
    </row>
    <row r="9" spans="1:31" ht="27" customHeight="1">
      <c r="A9" s="4" t="s">
        <v>8</v>
      </c>
      <c r="B9" s="16" t="s">
        <v>47</v>
      </c>
      <c r="C9" s="17"/>
      <c r="D9" s="17"/>
      <c r="E9" s="17"/>
      <c r="F9" s="17"/>
      <c r="G9" s="17"/>
      <c r="H9" s="18"/>
      <c r="J9" s="25" t="s">
        <v>20</v>
      </c>
      <c r="K9" s="26"/>
      <c r="L9" s="27"/>
      <c r="M9" s="22"/>
      <c r="N9" s="23"/>
      <c r="O9" s="24"/>
      <c r="P9" s="1">
        <v>20</v>
      </c>
      <c r="Q9" s="2" t="s">
        <v>15</v>
      </c>
      <c r="R9" s="3">
        <v>25</v>
      </c>
      <c r="S9" s="1">
        <v>25</v>
      </c>
      <c r="T9" s="2" t="s">
        <v>15</v>
      </c>
      <c r="U9" s="3">
        <v>15</v>
      </c>
      <c r="V9" s="16">
        <f>SUM(P9+S9)</f>
        <v>45</v>
      </c>
      <c r="W9" s="18"/>
      <c r="X9" s="16">
        <f>SUM(R9+U9)</f>
        <v>40</v>
      </c>
      <c r="Y9" s="18"/>
      <c r="Z9" s="16">
        <f>SUM(V9-X9)</f>
        <v>5</v>
      </c>
      <c r="AA9" s="18"/>
      <c r="AB9" s="20" t="s">
        <v>41</v>
      </c>
      <c r="AC9" s="21"/>
      <c r="AD9" s="16">
        <v>1</v>
      </c>
      <c r="AE9" s="18"/>
    </row>
    <row r="10" spans="1:31" ht="27" customHeight="1">
      <c r="A10" s="4" t="s">
        <v>9</v>
      </c>
      <c r="B10" s="16" t="s">
        <v>48</v>
      </c>
      <c r="C10" s="17"/>
      <c r="D10" s="17"/>
      <c r="E10" s="17"/>
      <c r="F10" s="17"/>
      <c r="G10" s="17"/>
      <c r="H10" s="18"/>
      <c r="J10" s="25" t="s">
        <v>29</v>
      </c>
      <c r="K10" s="26"/>
      <c r="L10" s="27"/>
      <c r="M10" s="1">
        <v>25</v>
      </c>
      <c r="N10" s="2" t="s">
        <v>15</v>
      </c>
      <c r="O10" s="3">
        <v>20</v>
      </c>
      <c r="P10" s="22"/>
      <c r="Q10" s="23"/>
      <c r="R10" s="24"/>
      <c r="S10" s="1">
        <v>17</v>
      </c>
      <c r="T10" s="2" t="s">
        <v>15</v>
      </c>
      <c r="U10" s="3">
        <v>25</v>
      </c>
      <c r="V10" s="16">
        <f>SUM(M10+S10)</f>
        <v>42</v>
      </c>
      <c r="W10" s="18"/>
      <c r="X10" s="16">
        <f>SUM(O10+U10)</f>
        <v>45</v>
      </c>
      <c r="Y10" s="18"/>
      <c r="Z10" s="16">
        <f>SUM(V10-X10)</f>
        <v>-3</v>
      </c>
      <c r="AA10" s="18"/>
      <c r="AB10" s="20" t="s">
        <v>41</v>
      </c>
      <c r="AC10" s="21"/>
      <c r="AD10" s="16">
        <v>3</v>
      </c>
      <c r="AE10" s="18"/>
    </row>
    <row r="11" spans="1:31" ht="27" customHeight="1">
      <c r="A11" s="4" t="s">
        <v>10</v>
      </c>
      <c r="B11" s="16" t="s">
        <v>23</v>
      </c>
      <c r="C11" s="17"/>
      <c r="D11" s="17"/>
      <c r="E11" s="17"/>
      <c r="F11" s="17"/>
      <c r="G11" s="17"/>
      <c r="H11" s="18"/>
      <c r="J11" s="16" t="s">
        <v>22</v>
      </c>
      <c r="K11" s="17"/>
      <c r="L11" s="18"/>
      <c r="M11" s="1">
        <v>15</v>
      </c>
      <c r="N11" s="2" t="s">
        <v>15</v>
      </c>
      <c r="O11" s="3">
        <v>25</v>
      </c>
      <c r="P11" s="1">
        <v>25</v>
      </c>
      <c r="Q11" s="2" t="s">
        <v>15</v>
      </c>
      <c r="R11" s="3">
        <v>17</v>
      </c>
      <c r="S11" s="22"/>
      <c r="T11" s="23"/>
      <c r="U11" s="24"/>
      <c r="V11" s="19">
        <f>SUM(M11+P11)</f>
        <v>40</v>
      </c>
      <c r="W11" s="19"/>
      <c r="X11" s="19">
        <f>SUM(O11+R11)</f>
        <v>42</v>
      </c>
      <c r="Y11" s="19"/>
      <c r="Z11" s="19">
        <f>SUM(V11-X11)</f>
        <v>-2</v>
      </c>
      <c r="AA11" s="19"/>
      <c r="AB11" s="20" t="s">
        <v>41</v>
      </c>
      <c r="AC11" s="21"/>
      <c r="AD11" s="19">
        <v>2</v>
      </c>
      <c r="AE11" s="19"/>
    </row>
    <row r="12" spans="1:8" ht="27" customHeight="1">
      <c r="A12" s="4" t="s">
        <v>11</v>
      </c>
      <c r="B12" s="16" t="s">
        <v>29</v>
      </c>
      <c r="C12" s="17"/>
      <c r="D12" s="17"/>
      <c r="E12" s="17"/>
      <c r="F12" s="17"/>
      <c r="G12" s="17"/>
      <c r="H12" s="18"/>
    </row>
    <row r="13" spans="1:31" ht="27" customHeight="1">
      <c r="A13" s="4" t="s">
        <v>12</v>
      </c>
      <c r="B13" s="16" t="s">
        <v>49</v>
      </c>
      <c r="C13" s="17"/>
      <c r="D13" s="17"/>
      <c r="E13" s="17"/>
      <c r="F13" s="17"/>
      <c r="G13" s="17"/>
      <c r="H13" s="18"/>
      <c r="J13" s="16" t="s">
        <v>43</v>
      </c>
      <c r="K13" s="17"/>
      <c r="L13" s="18"/>
      <c r="M13" s="16" t="str">
        <f>J14</f>
        <v>龍球軍団</v>
      </c>
      <c r="N13" s="17"/>
      <c r="O13" s="18"/>
      <c r="P13" s="16" t="str">
        <f>J15</f>
        <v>ＫＤＪ</v>
      </c>
      <c r="Q13" s="17"/>
      <c r="R13" s="18"/>
      <c r="S13" s="16" t="str">
        <f>J16</f>
        <v>sendy</v>
      </c>
      <c r="T13" s="17"/>
      <c r="U13" s="18"/>
      <c r="V13" s="16" t="s">
        <v>4</v>
      </c>
      <c r="W13" s="18"/>
      <c r="X13" s="16" t="s">
        <v>5</v>
      </c>
      <c r="Y13" s="18"/>
      <c r="Z13" s="16" t="s">
        <v>6</v>
      </c>
      <c r="AA13" s="18"/>
      <c r="AB13" s="16" t="s">
        <v>7</v>
      </c>
      <c r="AC13" s="18"/>
      <c r="AD13" s="16" t="s">
        <v>3</v>
      </c>
      <c r="AE13" s="18"/>
    </row>
    <row r="14" spans="10:31" ht="27" customHeight="1">
      <c r="J14" s="28" t="s">
        <v>30</v>
      </c>
      <c r="K14" s="17"/>
      <c r="L14" s="18"/>
      <c r="M14" s="22"/>
      <c r="N14" s="23"/>
      <c r="O14" s="24"/>
      <c r="P14" s="1">
        <v>25</v>
      </c>
      <c r="Q14" s="2" t="s">
        <v>15</v>
      </c>
      <c r="R14" s="3">
        <v>20</v>
      </c>
      <c r="S14" s="1">
        <v>25</v>
      </c>
      <c r="T14" s="2" t="s">
        <v>15</v>
      </c>
      <c r="U14" s="3">
        <v>21</v>
      </c>
      <c r="V14" s="16">
        <f>SUM(P14+S14)</f>
        <v>50</v>
      </c>
      <c r="W14" s="18"/>
      <c r="X14" s="16">
        <f>SUM(R14+U14)</f>
        <v>41</v>
      </c>
      <c r="Y14" s="18"/>
      <c r="Z14" s="16">
        <f>SUM(V14-X14)</f>
        <v>9</v>
      </c>
      <c r="AA14" s="18"/>
      <c r="AB14" s="20" t="s">
        <v>44</v>
      </c>
      <c r="AC14" s="21"/>
      <c r="AD14" s="16">
        <v>1</v>
      </c>
      <c r="AE14" s="18"/>
    </row>
    <row r="15" spans="10:31" ht="27" customHeight="1">
      <c r="J15" s="28" t="s">
        <v>23</v>
      </c>
      <c r="K15" s="17"/>
      <c r="L15" s="18"/>
      <c r="M15" s="1">
        <v>20</v>
      </c>
      <c r="N15" s="2" t="s">
        <v>15</v>
      </c>
      <c r="O15" s="3">
        <v>25</v>
      </c>
      <c r="P15" s="22"/>
      <c r="Q15" s="23"/>
      <c r="R15" s="24"/>
      <c r="S15" s="1">
        <v>20</v>
      </c>
      <c r="T15" s="2" t="s">
        <v>15</v>
      </c>
      <c r="U15" s="3">
        <v>25</v>
      </c>
      <c r="V15" s="16">
        <f>SUM(M15+S15)</f>
        <v>40</v>
      </c>
      <c r="W15" s="18"/>
      <c r="X15" s="16">
        <f>SUM(O15+U15)</f>
        <v>50</v>
      </c>
      <c r="Y15" s="18"/>
      <c r="Z15" s="16">
        <f>SUM(V15-X15)</f>
        <v>-10</v>
      </c>
      <c r="AA15" s="18"/>
      <c r="AB15" s="20" t="s">
        <v>45</v>
      </c>
      <c r="AC15" s="21"/>
      <c r="AD15" s="16">
        <v>3</v>
      </c>
      <c r="AE15" s="18"/>
    </row>
    <row r="16" spans="10:31" ht="27" customHeight="1">
      <c r="J16" s="16" t="s">
        <v>32</v>
      </c>
      <c r="K16" s="17"/>
      <c r="L16" s="18"/>
      <c r="M16" s="1">
        <v>21</v>
      </c>
      <c r="N16" s="2" t="s">
        <v>15</v>
      </c>
      <c r="O16" s="3">
        <v>25</v>
      </c>
      <c r="P16" s="1">
        <v>25</v>
      </c>
      <c r="Q16" s="2" t="s">
        <v>15</v>
      </c>
      <c r="R16" s="3">
        <v>20</v>
      </c>
      <c r="S16" s="22"/>
      <c r="T16" s="23"/>
      <c r="U16" s="24"/>
      <c r="V16" s="19">
        <f>SUM(M16+P16)</f>
        <v>46</v>
      </c>
      <c r="W16" s="19"/>
      <c r="X16" s="19">
        <f>SUM(O16+R16)</f>
        <v>45</v>
      </c>
      <c r="Y16" s="19"/>
      <c r="Z16" s="19">
        <f>SUM(V16-X16)</f>
        <v>1</v>
      </c>
      <c r="AA16" s="19"/>
      <c r="AB16" s="20" t="s">
        <v>41</v>
      </c>
      <c r="AC16" s="21"/>
      <c r="AD16" s="19">
        <v>2</v>
      </c>
      <c r="AE16" s="19"/>
    </row>
    <row r="17" ht="14.25" customHeight="1"/>
    <row r="18" ht="24" customHeight="1">
      <c r="A18" t="s">
        <v>60</v>
      </c>
    </row>
    <row r="19" spans="1:25" ht="27" customHeight="1">
      <c r="A19" s="16" t="s">
        <v>3</v>
      </c>
      <c r="B19" s="17"/>
      <c r="C19" s="17"/>
      <c r="D19" s="17"/>
      <c r="E19" s="17"/>
      <c r="F19" s="17"/>
      <c r="G19" s="17"/>
      <c r="H19" s="18"/>
      <c r="J19" s="16" t="s">
        <v>13</v>
      </c>
      <c r="K19" s="17"/>
      <c r="L19" s="18"/>
      <c r="M19" s="19" t="s">
        <v>50</v>
      </c>
      <c r="N19" s="19"/>
      <c r="O19" s="19"/>
      <c r="P19" s="19"/>
      <c r="Q19" s="19"/>
      <c r="R19" s="1">
        <v>27</v>
      </c>
      <c r="S19" s="2" t="s">
        <v>15</v>
      </c>
      <c r="T19" s="3">
        <v>25</v>
      </c>
      <c r="U19" s="19" t="s">
        <v>51</v>
      </c>
      <c r="V19" s="19"/>
      <c r="W19" s="19"/>
      <c r="X19" s="19"/>
      <c r="Y19" s="19"/>
    </row>
    <row r="20" spans="1:12" ht="27" customHeight="1">
      <c r="A20" s="5" t="s">
        <v>1</v>
      </c>
      <c r="B20" s="16" t="s">
        <v>50</v>
      </c>
      <c r="C20" s="17"/>
      <c r="D20" s="17"/>
      <c r="E20" s="17"/>
      <c r="F20" s="17"/>
      <c r="G20" s="17"/>
      <c r="H20" s="18"/>
      <c r="J20" s="29"/>
      <c r="K20" s="29"/>
      <c r="L20" s="29"/>
    </row>
    <row r="21" spans="1:25" ht="27" customHeight="1">
      <c r="A21" s="4" t="s">
        <v>2</v>
      </c>
      <c r="B21" s="16" t="s">
        <v>51</v>
      </c>
      <c r="C21" s="17"/>
      <c r="D21" s="17"/>
      <c r="E21" s="17"/>
      <c r="F21" s="17"/>
      <c r="G21" s="17"/>
      <c r="H21" s="18"/>
      <c r="J21" s="16" t="s">
        <v>52</v>
      </c>
      <c r="K21" s="17"/>
      <c r="L21" s="18"/>
      <c r="M21" s="19" t="s">
        <v>57</v>
      </c>
      <c r="N21" s="19"/>
      <c r="O21" s="19"/>
      <c r="P21" s="19"/>
      <c r="Q21" s="19"/>
      <c r="R21" s="1">
        <v>25</v>
      </c>
      <c r="S21" s="2" t="s">
        <v>15</v>
      </c>
      <c r="T21" s="3">
        <v>22</v>
      </c>
      <c r="U21" s="19" t="s">
        <v>58</v>
      </c>
      <c r="V21" s="19"/>
      <c r="W21" s="19"/>
      <c r="X21" s="19"/>
      <c r="Y21" s="19"/>
    </row>
    <row r="22" spans="1:25" ht="27" customHeight="1">
      <c r="A22" s="4" t="s">
        <v>8</v>
      </c>
      <c r="B22" s="16" t="s">
        <v>33</v>
      </c>
      <c r="C22" s="17"/>
      <c r="D22" s="17"/>
      <c r="E22" s="17"/>
      <c r="F22" s="17"/>
      <c r="G22" s="17"/>
      <c r="H22" s="18"/>
      <c r="J22" s="16" t="s">
        <v>53</v>
      </c>
      <c r="K22" s="17"/>
      <c r="L22" s="18"/>
      <c r="M22" s="19" t="s">
        <v>33</v>
      </c>
      <c r="N22" s="19"/>
      <c r="O22" s="19"/>
      <c r="P22" s="19"/>
      <c r="Q22" s="19"/>
      <c r="R22" s="1">
        <v>27</v>
      </c>
      <c r="S22" s="2" t="s">
        <v>15</v>
      </c>
      <c r="T22" s="3">
        <v>29</v>
      </c>
      <c r="U22" s="19" t="s">
        <v>51</v>
      </c>
      <c r="V22" s="19"/>
      <c r="W22" s="19"/>
      <c r="X22" s="19"/>
      <c r="Y22" s="19"/>
    </row>
    <row r="23" spans="1:25" ht="27" customHeight="1">
      <c r="A23" s="4" t="s">
        <v>9</v>
      </c>
      <c r="B23" s="16" t="s">
        <v>19</v>
      </c>
      <c r="C23" s="17"/>
      <c r="D23" s="17"/>
      <c r="E23" s="17"/>
      <c r="F23" s="17"/>
      <c r="G23" s="17"/>
      <c r="H23" s="18"/>
      <c r="J23" s="16" t="s">
        <v>54</v>
      </c>
      <c r="K23" s="17"/>
      <c r="L23" s="18"/>
      <c r="M23" s="19" t="s">
        <v>58</v>
      </c>
      <c r="N23" s="19"/>
      <c r="O23" s="19"/>
      <c r="P23" s="19"/>
      <c r="Q23" s="19"/>
      <c r="R23" s="1">
        <v>25</v>
      </c>
      <c r="S23" s="2" t="s">
        <v>15</v>
      </c>
      <c r="T23" s="3">
        <v>22</v>
      </c>
      <c r="U23" s="19" t="s">
        <v>50</v>
      </c>
      <c r="V23" s="19"/>
      <c r="W23" s="19"/>
      <c r="X23" s="19"/>
      <c r="Y23" s="19"/>
    </row>
    <row r="24" spans="1:25" ht="27" customHeight="1">
      <c r="A24" s="4" t="s">
        <v>10</v>
      </c>
      <c r="B24" s="16" t="s">
        <v>58</v>
      </c>
      <c r="C24" s="17"/>
      <c r="D24" s="17"/>
      <c r="E24" s="17"/>
      <c r="F24" s="17"/>
      <c r="G24" s="17"/>
      <c r="H24" s="18"/>
      <c r="J24" s="16" t="s">
        <v>55</v>
      </c>
      <c r="K24" s="17"/>
      <c r="L24" s="18"/>
      <c r="M24" s="19" t="s">
        <v>57</v>
      </c>
      <c r="N24" s="19"/>
      <c r="O24" s="19"/>
      <c r="P24" s="19"/>
      <c r="Q24" s="19"/>
      <c r="R24" s="1">
        <v>16</v>
      </c>
      <c r="S24" s="2" t="s">
        <v>15</v>
      </c>
      <c r="T24" s="3">
        <v>25</v>
      </c>
      <c r="U24" s="19" t="s">
        <v>51</v>
      </c>
      <c r="V24" s="19"/>
      <c r="W24" s="19"/>
      <c r="X24" s="19"/>
      <c r="Y24" s="19"/>
    </row>
    <row r="25" spans="10:25" ht="27" customHeight="1">
      <c r="J25" s="16" t="s">
        <v>56</v>
      </c>
      <c r="K25" s="17"/>
      <c r="L25" s="18"/>
      <c r="M25" s="19" t="s">
        <v>50</v>
      </c>
      <c r="N25" s="19"/>
      <c r="O25" s="19"/>
      <c r="P25" s="19"/>
      <c r="Q25" s="19"/>
      <c r="R25" s="1">
        <v>24</v>
      </c>
      <c r="S25" s="2" t="s">
        <v>15</v>
      </c>
      <c r="T25" s="3">
        <v>26</v>
      </c>
      <c r="U25" s="19" t="s">
        <v>33</v>
      </c>
      <c r="V25" s="19"/>
      <c r="W25" s="19"/>
      <c r="X25" s="19"/>
      <c r="Y25" s="19"/>
    </row>
    <row r="26" ht="12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 password="C0AD" sheet="1" objects="1" scenarios="1"/>
  <mergeCells count="96">
    <mergeCell ref="J20:L20"/>
    <mergeCell ref="M13:O13"/>
    <mergeCell ref="J13:L13"/>
    <mergeCell ref="J16:L16"/>
    <mergeCell ref="J14:L14"/>
    <mergeCell ref="M14:O14"/>
    <mergeCell ref="J15:L15"/>
    <mergeCell ref="Z10:AA10"/>
    <mergeCell ref="AB10:AC10"/>
    <mergeCell ref="AD10:AE10"/>
    <mergeCell ref="Z9:AA9"/>
    <mergeCell ref="AB9:AC9"/>
    <mergeCell ref="AD15:AE15"/>
    <mergeCell ref="AD16:AE16"/>
    <mergeCell ref="S8:U8"/>
    <mergeCell ref="V8:W8"/>
    <mergeCell ref="X8:Y8"/>
    <mergeCell ref="Z8:AA8"/>
    <mergeCell ref="AB8:AC8"/>
    <mergeCell ref="AD8:AE8"/>
    <mergeCell ref="AD13:AE13"/>
    <mergeCell ref="AD9:AE9"/>
    <mergeCell ref="P15:R15"/>
    <mergeCell ref="AB16:AC16"/>
    <mergeCell ref="S16:U16"/>
    <mergeCell ref="V16:W16"/>
    <mergeCell ref="X16:Y16"/>
    <mergeCell ref="V15:W15"/>
    <mergeCell ref="X15:Y15"/>
    <mergeCell ref="Z15:AA15"/>
    <mergeCell ref="Z16:AA16"/>
    <mergeCell ref="AB15:AC15"/>
    <mergeCell ref="A6:H6"/>
    <mergeCell ref="B7:H7"/>
    <mergeCell ref="B8:H8"/>
    <mergeCell ref="B9:H9"/>
    <mergeCell ref="P10:R10"/>
    <mergeCell ref="X13:Y13"/>
    <mergeCell ref="V13:W13"/>
    <mergeCell ref="S13:U13"/>
    <mergeCell ref="P13:R13"/>
    <mergeCell ref="B10:H10"/>
    <mergeCell ref="B11:H11"/>
    <mergeCell ref="B13:H13"/>
    <mergeCell ref="B12:H12"/>
    <mergeCell ref="J9:L9"/>
    <mergeCell ref="U6:Y6"/>
    <mergeCell ref="J6:L6"/>
    <mergeCell ref="J8:L8"/>
    <mergeCell ref="M6:Q6"/>
    <mergeCell ref="P8:R8"/>
    <mergeCell ref="M8:O8"/>
    <mergeCell ref="X9:Y9"/>
    <mergeCell ref="Z13:AA13"/>
    <mergeCell ref="J11:L11"/>
    <mergeCell ref="M9:O9"/>
    <mergeCell ref="J10:L10"/>
    <mergeCell ref="X10:Y10"/>
    <mergeCell ref="V10:W10"/>
    <mergeCell ref="V9:W9"/>
    <mergeCell ref="S11:U11"/>
    <mergeCell ref="V11:W11"/>
    <mergeCell ref="X11:Y11"/>
    <mergeCell ref="A19:H19"/>
    <mergeCell ref="Z11:AA11"/>
    <mergeCell ref="AB11:AC11"/>
    <mergeCell ref="AD11:AE11"/>
    <mergeCell ref="V14:W14"/>
    <mergeCell ref="X14:Y14"/>
    <mergeCell ref="Z14:AA14"/>
    <mergeCell ref="AB14:AC14"/>
    <mergeCell ref="AD14:AE14"/>
    <mergeCell ref="AB13:AC13"/>
    <mergeCell ref="B24:H24"/>
    <mergeCell ref="U19:Y19"/>
    <mergeCell ref="B22:H22"/>
    <mergeCell ref="B23:H23"/>
    <mergeCell ref="J23:L23"/>
    <mergeCell ref="J21:L21"/>
    <mergeCell ref="B21:H21"/>
    <mergeCell ref="B20:H20"/>
    <mergeCell ref="J19:L19"/>
    <mergeCell ref="M19:Q19"/>
    <mergeCell ref="M21:Q21"/>
    <mergeCell ref="U21:Y21"/>
    <mergeCell ref="J22:L22"/>
    <mergeCell ref="M22:Q22"/>
    <mergeCell ref="U22:Y22"/>
    <mergeCell ref="J25:L25"/>
    <mergeCell ref="M25:Q25"/>
    <mergeCell ref="U25:Y25"/>
    <mergeCell ref="M23:Q23"/>
    <mergeCell ref="U23:Y23"/>
    <mergeCell ref="J24:L24"/>
    <mergeCell ref="M24:Q24"/>
    <mergeCell ref="U24:Y24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3.625" style="0" customWidth="1"/>
  </cols>
  <sheetData>
    <row r="1" ht="13.5">
      <c r="A1" t="s">
        <v>16</v>
      </c>
    </row>
    <row r="2" ht="13.5">
      <c r="K2" s="11"/>
    </row>
    <row r="4" spans="1:31" ht="27" customHeight="1">
      <c r="A4" s="16" t="s">
        <v>17</v>
      </c>
      <c r="B4" s="17"/>
      <c r="C4" s="18"/>
      <c r="D4" s="40" t="str">
        <f>A5</f>
        <v>杉並ﾎﾟﾘﾝｷｰｽﾞ</v>
      </c>
      <c r="E4" s="40"/>
      <c r="F4" s="40"/>
      <c r="G4" s="19" t="str">
        <f>A6</f>
        <v>クラハチ</v>
      </c>
      <c r="H4" s="19"/>
      <c r="I4" s="19"/>
      <c r="J4" s="19" t="str">
        <f>A7</f>
        <v>sereson</v>
      </c>
      <c r="K4" s="19"/>
      <c r="L4" s="19"/>
      <c r="M4" s="19" t="str">
        <f>A8</f>
        <v>mizoo</v>
      </c>
      <c r="N4" s="19"/>
      <c r="O4" s="19"/>
      <c r="P4" s="28" t="str">
        <f>A9</f>
        <v>NekoPunch</v>
      </c>
      <c r="Q4" s="41"/>
      <c r="R4" s="42"/>
      <c r="S4" s="19" t="str">
        <f>A10</f>
        <v>ＫＤＪ</v>
      </c>
      <c r="T4" s="19"/>
      <c r="U4" s="19"/>
      <c r="V4" s="19" t="s">
        <v>4</v>
      </c>
      <c r="W4" s="19"/>
      <c r="X4" s="19" t="s">
        <v>5</v>
      </c>
      <c r="Y4" s="19"/>
      <c r="Z4" s="19" t="s">
        <v>6</v>
      </c>
      <c r="AA4" s="19"/>
      <c r="AB4" s="19" t="s">
        <v>7</v>
      </c>
      <c r="AC4" s="19"/>
      <c r="AD4" s="19" t="s">
        <v>3</v>
      </c>
      <c r="AE4" s="19"/>
    </row>
    <row r="5" spans="1:31" ht="27" customHeight="1">
      <c r="A5" s="25" t="s">
        <v>18</v>
      </c>
      <c r="B5" s="26"/>
      <c r="C5" s="27"/>
      <c r="D5" s="22"/>
      <c r="E5" s="23"/>
      <c r="F5" s="24"/>
      <c r="G5" s="6">
        <v>25</v>
      </c>
      <c r="H5" s="6" t="s">
        <v>14</v>
      </c>
      <c r="I5" s="6">
        <v>20</v>
      </c>
      <c r="J5" s="1">
        <v>7</v>
      </c>
      <c r="K5" s="2" t="s">
        <v>14</v>
      </c>
      <c r="L5" s="3">
        <v>25</v>
      </c>
      <c r="M5" s="2">
        <v>25</v>
      </c>
      <c r="N5" s="2" t="s">
        <v>14</v>
      </c>
      <c r="O5" s="3">
        <v>17</v>
      </c>
      <c r="P5" s="10">
        <v>21</v>
      </c>
      <c r="Q5" s="6" t="s">
        <v>14</v>
      </c>
      <c r="R5" s="14">
        <v>25</v>
      </c>
      <c r="S5" s="37"/>
      <c r="T5" s="38"/>
      <c r="U5" s="39"/>
      <c r="V5" s="19">
        <f>SUM(G5+J5+M5+P5)</f>
        <v>78</v>
      </c>
      <c r="W5" s="19"/>
      <c r="X5" s="19">
        <f>SUM(I5+L5+O5+R5)</f>
        <v>87</v>
      </c>
      <c r="Y5" s="19"/>
      <c r="Z5" s="19">
        <f aca="true" t="shared" si="0" ref="Z5:Z10">SUM(V5-X5)</f>
        <v>-9</v>
      </c>
      <c r="AA5" s="19"/>
      <c r="AB5" s="33" t="s">
        <v>24</v>
      </c>
      <c r="AC5" s="33"/>
      <c r="AD5" s="19">
        <v>4</v>
      </c>
      <c r="AE5" s="19"/>
    </row>
    <row r="6" spans="1:31" ht="27" customHeight="1">
      <c r="A6" s="16" t="s">
        <v>19</v>
      </c>
      <c r="B6" s="17"/>
      <c r="C6" s="18"/>
      <c r="D6" s="1">
        <f>I5</f>
        <v>20</v>
      </c>
      <c r="E6" s="2" t="s">
        <v>14</v>
      </c>
      <c r="F6" s="3">
        <f>G5</f>
        <v>25</v>
      </c>
      <c r="G6" s="22"/>
      <c r="H6" s="23"/>
      <c r="I6" s="24"/>
      <c r="J6" s="7">
        <v>11</v>
      </c>
      <c r="K6" s="8" t="s">
        <v>14</v>
      </c>
      <c r="L6" s="15">
        <v>25</v>
      </c>
      <c r="M6" s="8">
        <v>22</v>
      </c>
      <c r="N6" s="8" t="s">
        <v>14</v>
      </c>
      <c r="O6" s="8">
        <v>25</v>
      </c>
      <c r="P6" s="37"/>
      <c r="Q6" s="38"/>
      <c r="R6" s="39"/>
      <c r="S6" s="7">
        <v>25</v>
      </c>
      <c r="T6" s="8" t="s">
        <v>14</v>
      </c>
      <c r="U6" s="15">
        <v>21</v>
      </c>
      <c r="V6" s="19">
        <f>SUM(D6+J6+M6+S6)</f>
        <v>78</v>
      </c>
      <c r="W6" s="19"/>
      <c r="X6" s="19">
        <f>SUM(F6+L6+O6+U6)</f>
        <v>96</v>
      </c>
      <c r="Y6" s="19"/>
      <c r="Z6" s="19">
        <f t="shared" si="0"/>
        <v>-18</v>
      </c>
      <c r="AA6" s="19"/>
      <c r="AB6" s="33" t="s">
        <v>25</v>
      </c>
      <c r="AC6" s="33"/>
      <c r="AD6" s="19">
        <v>6</v>
      </c>
      <c r="AE6" s="19"/>
    </row>
    <row r="7" spans="1:31" ht="27" customHeight="1">
      <c r="A7" s="16" t="s">
        <v>20</v>
      </c>
      <c r="B7" s="17"/>
      <c r="C7" s="18"/>
      <c r="D7" s="1">
        <f>L5</f>
        <v>25</v>
      </c>
      <c r="E7" s="2" t="s">
        <v>14</v>
      </c>
      <c r="F7" s="3">
        <f>J5</f>
        <v>7</v>
      </c>
      <c r="G7" s="8">
        <f>L6</f>
        <v>25</v>
      </c>
      <c r="H7" s="8" t="s">
        <v>14</v>
      </c>
      <c r="I7" s="8">
        <f>J6</f>
        <v>11</v>
      </c>
      <c r="J7" s="22"/>
      <c r="K7" s="23"/>
      <c r="L7" s="24"/>
      <c r="M7" s="37"/>
      <c r="N7" s="38"/>
      <c r="O7" s="39"/>
      <c r="P7" s="7">
        <v>25</v>
      </c>
      <c r="Q7" s="8" t="s">
        <v>14</v>
      </c>
      <c r="R7" s="15">
        <v>14</v>
      </c>
      <c r="S7" s="1">
        <v>25</v>
      </c>
      <c r="T7" s="2" t="s">
        <v>14</v>
      </c>
      <c r="U7" s="3">
        <v>11</v>
      </c>
      <c r="V7" s="19">
        <f>SUM(D7+G7+P7+S7)</f>
        <v>100</v>
      </c>
      <c r="W7" s="19"/>
      <c r="X7" s="19">
        <f>SUM(F7+I7+R7+U7)</f>
        <v>43</v>
      </c>
      <c r="Y7" s="19"/>
      <c r="Z7" s="19">
        <f t="shared" si="0"/>
        <v>57</v>
      </c>
      <c r="AA7" s="19"/>
      <c r="AB7" s="33" t="s">
        <v>26</v>
      </c>
      <c r="AC7" s="33"/>
      <c r="AD7" s="19">
        <v>1</v>
      </c>
      <c r="AE7" s="19"/>
    </row>
    <row r="8" spans="1:31" ht="27" customHeight="1">
      <c r="A8" s="16" t="s">
        <v>21</v>
      </c>
      <c r="B8" s="17"/>
      <c r="C8" s="18"/>
      <c r="D8" s="1">
        <f>O5</f>
        <v>17</v>
      </c>
      <c r="E8" s="2" t="s">
        <v>14</v>
      </c>
      <c r="F8" s="3">
        <f>M5</f>
        <v>25</v>
      </c>
      <c r="G8" s="1">
        <f>O6</f>
        <v>25</v>
      </c>
      <c r="H8" s="2" t="s">
        <v>14</v>
      </c>
      <c r="I8" s="3">
        <f>M6</f>
        <v>22</v>
      </c>
      <c r="J8" s="37"/>
      <c r="K8" s="38"/>
      <c r="L8" s="39"/>
      <c r="M8" s="22"/>
      <c r="N8" s="23"/>
      <c r="O8" s="24"/>
      <c r="P8" s="1">
        <v>20</v>
      </c>
      <c r="Q8" s="2" t="s">
        <v>14</v>
      </c>
      <c r="R8" s="3">
        <v>25</v>
      </c>
      <c r="S8" s="1">
        <v>19</v>
      </c>
      <c r="T8" s="2" t="s">
        <v>14</v>
      </c>
      <c r="U8" s="3">
        <v>25</v>
      </c>
      <c r="V8" s="19">
        <f>SUM(D8+G8+P8+S8)</f>
        <v>81</v>
      </c>
      <c r="W8" s="19"/>
      <c r="X8" s="19">
        <f>SUM(F8+I8+R8+U8)</f>
        <v>97</v>
      </c>
      <c r="Y8" s="19"/>
      <c r="Z8" s="19">
        <f t="shared" si="0"/>
        <v>-16</v>
      </c>
      <c r="AA8" s="19"/>
      <c r="AB8" s="33" t="s">
        <v>25</v>
      </c>
      <c r="AC8" s="33"/>
      <c r="AD8" s="19">
        <v>5</v>
      </c>
      <c r="AE8" s="19"/>
    </row>
    <row r="9" spans="1:31" ht="27" customHeight="1">
      <c r="A9" s="28" t="s">
        <v>22</v>
      </c>
      <c r="B9" s="41"/>
      <c r="C9" s="42"/>
      <c r="D9" s="1">
        <f>R5</f>
        <v>25</v>
      </c>
      <c r="E9" s="2" t="s">
        <v>14</v>
      </c>
      <c r="F9" s="3">
        <f>P5</f>
        <v>21</v>
      </c>
      <c r="G9" s="37"/>
      <c r="H9" s="38"/>
      <c r="I9" s="39"/>
      <c r="J9" s="7">
        <f>R7</f>
        <v>14</v>
      </c>
      <c r="K9" s="8" t="s">
        <v>14</v>
      </c>
      <c r="L9" s="15">
        <f>P7</f>
        <v>25</v>
      </c>
      <c r="M9" s="8">
        <f>R8</f>
        <v>25</v>
      </c>
      <c r="N9" s="8" t="s">
        <v>14</v>
      </c>
      <c r="O9" s="8">
        <f>P8</f>
        <v>20</v>
      </c>
      <c r="P9" s="22"/>
      <c r="Q9" s="23"/>
      <c r="R9" s="24"/>
      <c r="S9" s="7">
        <v>19</v>
      </c>
      <c r="T9" s="8" t="s">
        <v>14</v>
      </c>
      <c r="U9" s="15">
        <v>25</v>
      </c>
      <c r="V9" s="19">
        <f>SUM(D9+J9+M9+S9)</f>
        <v>83</v>
      </c>
      <c r="W9" s="19"/>
      <c r="X9" s="19">
        <f>SUM(F9+L9+O9+U9)</f>
        <v>91</v>
      </c>
      <c r="Y9" s="19"/>
      <c r="Z9" s="19">
        <f t="shared" si="0"/>
        <v>-8</v>
      </c>
      <c r="AA9" s="19"/>
      <c r="AB9" s="33" t="s">
        <v>24</v>
      </c>
      <c r="AC9" s="33"/>
      <c r="AD9" s="19">
        <v>3</v>
      </c>
      <c r="AE9" s="19"/>
    </row>
    <row r="10" spans="1:31" ht="27" customHeight="1">
      <c r="A10" s="16" t="s">
        <v>23</v>
      </c>
      <c r="B10" s="17"/>
      <c r="C10" s="18"/>
      <c r="D10" s="37"/>
      <c r="E10" s="38"/>
      <c r="F10" s="39"/>
      <c r="G10" s="9">
        <f>U6</f>
        <v>21</v>
      </c>
      <c r="H10" s="9" t="s">
        <v>14</v>
      </c>
      <c r="I10" s="9">
        <f>S6</f>
        <v>25</v>
      </c>
      <c r="J10" s="1">
        <f>U7</f>
        <v>11</v>
      </c>
      <c r="K10" s="2" t="s">
        <v>14</v>
      </c>
      <c r="L10" s="3">
        <f>S7</f>
        <v>25</v>
      </c>
      <c r="M10" s="2">
        <f>U8</f>
        <v>25</v>
      </c>
      <c r="N10" s="2" t="s">
        <v>14</v>
      </c>
      <c r="O10" s="3">
        <f>S8</f>
        <v>19</v>
      </c>
      <c r="P10" s="12">
        <f>U9</f>
        <v>25</v>
      </c>
      <c r="Q10" s="9" t="s">
        <v>14</v>
      </c>
      <c r="R10" s="13">
        <f>S9</f>
        <v>19</v>
      </c>
      <c r="S10" s="22"/>
      <c r="T10" s="23"/>
      <c r="U10" s="24"/>
      <c r="V10" s="19">
        <f>SUM(G10+J10+M10+P10)</f>
        <v>82</v>
      </c>
      <c r="W10" s="19"/>
      <c r="X10" s="19">
        <f>SUM(I10+L10+O10+R10)</f>
        <v>88</v>
      </c>
      <c r="Y10" s="19"/>
      <c r="Z10" s="19">
        <f t="shared" si="0"/>
        <v>-6</v>
      </c>
      <c r="AA10" s="19"/>
      <c r="AB10" s="33" t="s">
        <v>24</v>
      </c>
      <c r="AC10" s="33"/>
      <c r="AD10" s="19">
        <v>2</v>
      </c>
      <c r="AE10" s="19"/>
    </row>
    <row r="11" ht="18" customHeight="1"/>
    <row r="12" ht="18" customHeight="1"/>
    <row r="13" spans="1:28" ht="27" customHeight="1">
      <c r="A13" s="16" t="s">
        <v>28</v>
      </c>
      <c r="B13" s="17"/>
      <c r="C13" s="18"/>
      <c r="D13" s="30" t="str">
        <f>A14</f>
        <v>日本体育大学</v>
      </c>
      <c r="E13" s="31"/>
      <c r="F13" s="32"/>
      <c r="G13" s="30" t="str">
        <f>A15</f>
        <v>龍球軍団</v>
      </c>
      <c r="H13" s="31"/>
      <c r="I13" s="32"/>
      <c r="J13" s="25" t="str">
        <f>A16</f>
        <v>築地ﾘﾊﾞｰｻｲﾄﾞ</v>
      </c>
      <c r="K13" s="26"/>
      <c r="L13" s="27"/>
      <c r="M13" s="30" t="str">
        <f>A17</f>
        <v>sendy</v>
      </c>
      <c r="N13" s="31"/>
      <c r="O13" s="32"/>
      <c r="P13" s="30" t="str">
        <f>A18</f>
        <v>三ツ星</v>
      </c>
      <c r="Q13" s="31"/>
      <c r="R13" s="32"/>
      <c r="S13" s="16" t="s">
        <v>4</v>
      </c>
      <c r="T13" s="18"/>
      <c r="U13" s="16" t="s">
        <v>5</v>
      </c>
      <c r="V13" s="18"/>
      <c r="W13" s="16" t="s">
        <v>6</v>
      </c>
      <c r="X13" s="18"/>
      <c r="Y13" s="16" t="s">
        <v>7</v>
      </c>
      <c r="Z13" s="18"/>
      <c r="AA13" s="16" t="s">
        <v>3</v>
      </c>
      <c r="AB13" s="18"/>
    </row>
    <row r="14" spans="1:28" ht="27" customHeight="1">
      <c r="A14" s="34" t="s">
        <v>29</v>
      </c>
      <c r="B14" s="35"/>
      <c r="C14" s="36"/>
      <c r="D14" s="22"/>
      <c r="E14" s="23"/>
      <c r="F14" s="24"/>
      <c r="G14" s="1">
        <v>16</v>
      </c>
      <c r="H14" s="2" t="s">
        <v>27</v>
      </c>
      <c r="I14" s="3">
        <v>25</v>
      </c>
      <c r="J14" s="1">
        <v>25</v>
      </c>
      <c r="K14" s="2" t="s">
        <v>27</v>
      </c>
      <c r="L14" s="3">
        <v>22</v>
      </c>
      <c r="M14" s="1">
        <v>25</v>
      </c>
      <c r="N14" s="2" t="s">
        <v>27</v>
      </c>
      <c r="O14" s="3">
        <v>20</v>
      </c>
      <c r="P14" s="1">
        <v>25</v>
      </c>
      <c r="Q14" s="2" t="s">
        <v>27</v>
      </c>
      <c r="R14" s="3">
        <v>22</v>
      </c>
      <c r="S14" s="16">
        <f>SUM(G14,J14,M14,P14)</f>
        <v>91</v>
      </c>
      <c r="T14" s="18"/>
      <c r="U14" s="16">
        <f>SUM(I14,L14,O14,R14)</f>
        <v>89</v>
      </c>
      <c r="V14" s="18"/>
      <c r="W14" s="16">
        <f>S14-U14</f>
        <v>2</v>
      </c>
      <c r="X14" s="18"/>
      <c r="Y14" s="20" t="s">
        <v>34</v>
      </c>
      <c r="Z14" s="21"/>
      <c r="AA14" s="20" t="s">
        <v>37</v>
      </c>
      <c r="AB14" s="21"/>
    </row>
    <row r="15" spans="1:28" ht="27" customHeight="1">
      <c r="A15" s="16" t="s">
        <v>30</v>
      </c>
      <c r="B15" s="17"/>
      <c r="C15" s="18"/>
      <c r="D15" s="1">
        <f>I14</f>
        <v>25</v>
      </c>
      <c r="E15" s="2" t="s">
        <v>27</v>
      </c>
      <c r="F15" s="3">
        <f>G14</f>
        <v>16</v>
      </c>
      <c r="G15" s="22"/>
      <c r="H15" s="23"/>
      <c r="I15" s="24"/>
      <c r="J15" s="1">
        <v>25</v>
      </c>
      <c r="K15" s="2" t="s">
        <v>27</v>
      </c>
      <c r="L15" s="3">
        <v>13</v>
      </c>
      <c r="M15" s="1">
        <v>25</v>
      </c>
      <c r="N15" s="2" t="s">
        <v>27</v>
      </c>
      <c r="O15" s="3">
        <v>18</v>
      </c>
      <c r="P15" s="1">
        <v>25</v>
      </c>
      <c r="Q15" s="2" t="s">
        <v>27</v>
      </c>
      <c r="R15" s="3">
        <v>22</v>
      </c>
      <c r="S15" s="16">
        <f>SUM(D15,J15,M15,P15)</f>
        <v>100</v>
      </c>
      <c r="T15" s="18"/>
      <c r="U15" s="16">
        <f>SUM(F15,L15,O15,R15)</f>
        <v>69</v>
      </c>
      <c r="V15" s="18"/>
      <c r="W15" s="16">
        <f>S15-U15</f>
        <v>31</v>
      </c>
      <c r="X15" s="18"/>
      <c r="Y15" s="20" t="s">
        <v>26</v>
      </c>
      <c r="Z15" s="21"/>
      <c r="AA15" s="20" t="s">
        <v>36</v>
      </c>
      <c r="AB15" s="21"/>
    </row>
    <row r="16" spans="1:28" ht="27" customHeight="1">
      <c r="A16" s="34" t="s">
        <v>31</v>
      </c>
      <c r="B16" s="35"/>
      <c r="C16" s="36"/>
      <c r="D16" s="1">
        <f>L14</f>
        <v>22</v>
      </c>
      <c r="E16" s="2" t="s">
        <v>27</v>
      </c>
      <c r="F16" s="3">
        <f>J14</f>
        <v>25</v>
      </c>
      <c r="G16" s="1">
        <f>L15</f>
        <v>13</v>
      </c>
      <c r="H16" s="2" t="s">
        <v>27</v>
      </c>
      <c r="I16" s="3">
        <f>J15</f>
        <v>25</v>
      </c>
      <c r="J16" s="22"/>
      <c r="K16" s="23"/>
      <c r="L16" s="24"/>
      <c r="M16" s="1">
        <v>24</v>
      </c>
      <c r="N16" s="2" t="s">
        <v>27</v>
      </c>
      <c r="O16" s="3">
        <v>26</v>
      </c>
      <c r="P16" s="1">
        <v>20</v>
      </c>
      <c r="Q16" s="2" t="s">
        <v>27</v>
      </c>
      <c r="R16" s="3">
        <v>25</v>
      </c>
      <c r="S16" s="16">
        <f>SUM(D16,G16,M16,P16)</f>
        <v>79</v>
      </c>
      <c r="T16" s="18"/>
      <c r="U16" s="16">
        <f>SUM(F16,I16,O16,R16)</f>
        <v>101</v>
      </c>
      <c r="V16" s="18"/>
      <c r="W16" s="16">
        <f>S16-U16</f>
        <v>-22</v>
      </c>
      <c r="X16" s="18"/>
      <c r="Y16" s="20" t="s">
        <v>35</v>
      </c>
      <c r="Z16" s="21"/>
      <c r="AA16" s="20" t="s">
        <v>40</v>
      </c>
      <c r="AB16" s="21"/>
    </row>
    <row r="17" spans="1:28" ht="27" customHeight="1">
      <c r="A17" s="16" t="s">
        <v>32</v>
      </c>
      <c r="B17" s="17"/>
      <c r="C17" s="18"/>
      <c r="D17" s="1">
        <f>O14</f>
        <v>20</v>
      </c>
      <c r="E17" s="2" t="s">
        <v>27</v>
      </c>
      <c r="F17" s="3">
        <f>M14</f>
        <v>25</v>
      </c>
      <c r="G17" s="1">
        <f>O15</f>
        <v>18</v>
      </c>
      <c r="H17" s="2" t="s">
        <v>27</v>
      </c>
      <c r="I17" s="3">
        <f>M15</f>
        <v>25</v>
      </c>
      <c r="J17" s="1">
        <f>O16</f>
        <v>26</v>
      </c>
      <c r="K17" s="2" t="s">
        <v>27</v>
      </c>
      <c r="L17" s="3">
        <f>M16</f>
        <v>24</v>
      </c>
      <c r="M17" s="22"/>
      <c r="N17" s="23"/>
      <c r="O17" s="24"/>
      <c r="P17" s="1">
        <v>26</v>
      </c>
      <c r="Q17" s="2" t="s">
        <v>27</v>
      </c>
      <c r="R17" s="3">
        <v>24</v>
      </c>
      <c r="S17" s="19">
        <f>SUM(D17,G17,J17,P17)</f>
        <v>90</v>
      </c>
      <c r="T17" s="19"/>
      <c r="U17" s="19">
        <f>SUM(F17,I17,L17,R17)</f>
        <v>98</v>
      </c>
      <c r="V17" s="19"/>
      <c r="W17" s="16">
        <f>S17-U17</f>
        <v>-8</v>
      </c>
      <c r="X17" s="18"/>
      <c r="Y17" s="20" t="s">
        <v>24</v>
      </c>
      <c r="Z17" s="21"/>
      <c r="AA17" s="33" t="s">
        <v>38</v>
      </c>
      <c r="AB17" s="33"/>
    </row>
    <row r="18" spans="1:28" ht="27" customHeight="1">
      <c r="A18" s="16" t="s">
        <v>33</v>
      </c>
      <c r="B18" s="17"/>
      <c r="C18" s="18"/>
      <c r="D18" s="1">
        <f>R14</f>
        <v>22</v>
      </c>
      <c r="E18" s="2" t="s">
        <v>27</v>
      </c>
      <c r="F18" s="3">
        <f>P14</f>
        <v>25</v>
      </c>
      <c r="G18" s="1">
        <f>R15</f>
        <v>22</v>
      </c>
      <c r="H18" s="2" t="s">
        <v>27</v>
      </c>
      <c r="I18" s="3">
        <f>P15</f>
        <v>25</v>
      </c>
      <c r="J18" s="1">
        <f>R16</f>
        <v>25</v>
      </c>
      <c r="K18" s="2" t="s">
        <v>27</v>
      </c>
      <c r="L18" s="3">
        <f>P16</f>
        <v>20</v>
      </c>
      <c r="M18" s="1">
        <f>R17</f>
        <v>24</v>
      </c>
      <c r="N18" s="2" t="s">
        <v>27</v>
      </c>
      <c r="O18" s="3">
        <f>P17</f>
        <v>26</v>
      </c>
      <c r="P18" s="22"/>
      <c r="Q18" s="23"/>
      <c r="R18" s="24"/>
      <c r="S18" s="19">
        <f>SUM(D18,G18,J18,M18)</f>
        <v>93</v>
      </c>
      <c r="T18" s="19"/>
      <c r="U18" s="19">
        <f>SUM(F18,I18,L18,O18)</f>
        <v>96</v>
      </c>
      <c r="V18" s="19"/>
      <c r="W18" s="16">
        <f>S18-U18</f>
        <v>-3</v>
      </c>
      <c r="X18" s="18"/>
      <c r="Y18" s="20" t="s">
        <v>25</v>
      </c>
      <c r="Z18" s="21"/>
      <c r="AA18" s="33" t="s">
        <v>39</v>
      </c>
      <c r="AB18" s="33"/>
    </row>
    <row r="19" ht="15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sheetProtection password="C0AD" sheet="1" objects="1" scenarios="1"/>
  <mergeCells count="106">
    <mergeCell ref="G6:I6"/>
    <mergeCell ref="D10:F10"/>
    <mergeCell ref="A7:C7"/>
    <mergeCell ref="A8:C8"/>
    <mergeCell ref="A9:C9"/>
    <mergeCell ref="A10:C10"/>
    <mergeCell ref="G9:I9"/>
    <mergeCell ref="G4:I4"/>
    <mergeCell ref="J4:L4"/>
    <mergeCell ref="M4:O4"/>
    <mergeCell ref="P4:R4"/>
    <mergeCell ref="A4:C4"/>
    <mergeCell ref="A5:C5"/>
    <mergeCell ref="A6:C6"/>
    <mergeCell ref="D4:F4"/>
    <mergeCell ref="D5:F5"/>
    <mergeCell ref="S5:U5"/>
    <mergeCell ref="V5:W5"/>
    <mergeCell ref="Z5:AA5"/>
    <mergeCell ref="S10:U10"/>
    <mergeCell ref="V9:W9"/>
    <mergeCell ref="Z10:AA10"/>
    <mergeCell ref="Z4:AA4"/>
    <mergeCell ref="AB4:AC4"/>
    <mergeCell ref="AD4:AE4"/>
    <mergeCell ref="AD5:AE5"/>
    <mergeCell ref="AB5:AC5"/>
    <mergeCell ref="S4:U4"/>
    <mergeCell ref="V4:W4"/>
    <mergeCell ref="X4:Y4"/>
    <mergeCell ref="J8:L8"/>
    <mergeCell ref="J7:L7"/>
    <mergeCell ref="M8:O8"/>
    <mergeCell ref="V8:W8"/>
    <mergeCell ref="P6:R6"/>
    <mergeCell ref="M7:O7"/>
    <mergeCell ref="V7:W7"/>
    <mergeCell ref="P9:R9"/>
    <mergeCell ref="Z9:AA9"/>
    <mergeCell ref="V10:W10"/>
    <mergeCell ref="X5:Y5"/>
    <mergeCell ref="X6:Y6"/>
    <mergeCell ref="X7:Y7"/>
    <mergeCell ref="X8:Y8"/>
    <mergeCell ref="X9:Y9"/>
    <mergeCell ref="X10:Y10"/>
    <mergeCell ref="V6:W6"/>
    <mergeCell ref="AB10:AC10"/>
    <mergeCell ref="Z6:AA6"/>
    <mergeCell ref="Z7:AA7"/>
    <mergeCell ref="Z8:AA8"/>
    <mergeCell ref="AB6:AC6"/>
    <mergeCell ref="AB7:AC7"/>
    <mergeCell ref="AB8:AC8"/>
    <mergeCell ref="AB9:AC9"/>
    <mergeCell ref="AD10:AE10"/>
    <mergeCell ref="AD6:AE6"/>
    <mergeCell ref="AD7:AE7"/>
    <mergeCell ref="AD8:AE8"/>
    <mergeCell ref="AD9:AE9"/>
    <mergeCell ref="A15:C15"/>
    <mergeCell ref="G15:I15"/>
    <mergeCell ref="S15:T15"/>
    <mergeCell ref="A14:C14"/>
    <mergeCell ref="D14:F14"/>
    <mergeCell ref="W16:X16"/>
    <mergeCell ref="Y16:Z16"/>
    <mergeCell ref="AA16:AB16"/>
    <mergeCell ref="A16:C16"/>
    <mergeCell ref="J16:L16"/>
    <mergeCell ref="S16:T16"/>
    <mergeCell ref="U16:V16"/>
    <mergeCell ref="W17:X17"/>
    <mergeCell ref="Y17:Z17"/>
    <mergeCell ref="AA17:AB17"/>
    <mergeCell ref="A17:C17"/>
    <mergeCell ref="M17:O17"/>
    <mergeCell ref="S17:T17"/>
    <mergeCell ref="U17:V17"/>
    <mergeCell ref="W18:X18"/>
    <mergeCell ref="Y18:Z18"/>
    <mergeCell ref="AA18:AB18"/>
    <mergeCell ref="A18:C18"/>
    <mergeCell ref="P18:R18"/>
    <mergeCell ref="S18:T18"/>
    <mergeCell ref="U18:V18"/>
    <mergeCell ref="A13:C13"/>
    <mergeCell ref="D13:F13"/>
    <mergeCell ref="G13:I13"/>
    <mergeCell ref="J13:L13"/>
    <mergeCell ref="M13:O13"/>
    <mergeCell ref="P13:R13"/>
    <mergeCell ref="S13:T13"/>
    <mergeCell ref="U13:V13"/>
    <mergeCell ref="W13:X13"/>
    <mergeCell ref="Y13:Z13"/>
    <mergeCell ref="AA13:AB13"/>
    <mergeCell ref="S14:T14"/>
    <mergeCell ref="U14:V14"/>
    <mergeCell ref="W14:X14"/>
    <mergeCell ref="Y14:Z14"/>
    <mergeCell ref="AA14:AB14"/>
    <mergeCell ref="U15:V15"/>
    <mergeCell ref="W15:X15"/>
    <mergeCell ref="Y15:Z15"/>
    <mergeCell ref="AA15:AB15"/>
  </mergeCells>
  <printOptions/>
  <pageMargins left="0.75" right="0.75" top="1" bottom="1" header="0.512" footer="0.512"/>
  <pageSetup horizontalDpi="200" verticalDpi="200" orientation="portrait" paperSize="9" scale="74" r:id="rId1"/>
  <ignoredErrors>
    <ignoredError sqref="AA14:A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workbookViewId="0" topLeftCell="A1">
      <selection activeCell="A2" sqref="A2:A83"/>
    </sheetView>
  </sheetViews>
  <sheetFormatPr defaultColWidth="9.00390625" defaultRowHeight="13.5"/>
  <sheetData/>
  <printOptions/>
  <pageMargins left="0.2" right="0.16" top="0.29" bottom="0.24" header="0.22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Owner</cp:lastModifiedBy>
  <cp:lastPrinted>2009-06-02T02:34:51Z</cp:lastPrinted>
  <dcterms:created xsi:type="dcterms:W3CDTF">2007-12-18T15:37:56Z</dcterms:created>
  <dcterms:modified xsi:type="dcterms:W3CDTF">2010-05-25T06:01:16Z</dcterms:modified>
  <cp:category/>
  <cp:version/>
  <cp:contentType/>
  <cp:contentStatus/>
</cp:coreProperties>
</file>