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715" windowHeight="8895" activeTab="1"/>
  </bookViews>
  <sheets>
    <sheet name="Format（後半）" sheetId="1" r:id="rId1"/>
    <sheet name="Format（前半）" sheetId="2" r:id="rId2"/>
    <sheet name="写真" sheetId="3" r:id="rId3"/>
  </sheets>
  <definedNames>
    <definedName name="_xlnm.Print_Area" localSheetId="0">'Format（後半）'!$A$1:$AH$33</definedName>
    <definedName name="_xlnm.Print_Area" localSheetId="1">'Format（前半）'!$A$1:$AE$19</definedName>
    <definedName name="_xlnm.Print_Area" localSheetId="2">'写真'!$A$1:$J$73</definedName>
  </definedNames>
  <calcPr fullCalcOnLoad="1"/>
</workbook>
</file>

<file path=xl/sharedStrings.xml><?xml version="1.0" encoding="utf-8"?>
<sst xmlns="http://schemas.openxmlformats.org/spreadsheetml/2006/main" count="171" uniqueCount="57">
  <si>
    <t>後半の部</t>
  </si>
  <si>
    <t>優勝</t>
  </si>
  <si>
    <t>準優勝</t>
  </si>
  <si>
    <t>順位</t>
  </si>
  <si>
    <t>得点</t>
  </si>
  <si>
    <t>失点</t>
  </si>
  <si>
    <t>差</t>
  </si>
  <si>
    <t>勝敗</t>
  </si>
  <si>
    <t>第3位</t>
  </si>
  <si>
    <t>第4位</t>
  </si>
  <si>
    <t>第5位</t>
  </si>
  <si>
    <t>第6位</t>
  </si>
  <si>
    <t>MVP</t>
  </si>
  <si>
    <t>決勝戦</t>
  </si>
  <si>
    <t>-</t>
  </si>
  <si>
    <t>Bグループ</t>
  </si>
  <si>
    <t>Aグループ</t>
  </si>
  <si>
    <t>前半Aリーグ（6チーム変則リーグ）</t>
  </si>
  <si>
    <t>前半Bリーグ（6チーム変則リーグ）</t>
  </si>
  <si>
    <t>Ａリーグ</t>
  </si>
  <si>
    <t>Ｂリーグ</t>
  </si>
  <si>
    <t>Ｃリーグ</t>
  </si>
  <si>
    <t>-</t>
  </si>
  <si>
    <t>TOKYOSKATTO
PARADAISE</t>
  </si>
  <si>
    <t>トロピカル</t>
  </si>
  <si>
    <t>ＯＺ,s</t>
  </si>
  <si>
    <t>遊心会</t>
  </si>
  <si>
    <t>ほな・へばな</t>
  </si>
  <si>
    <t>ゆうきゅうかい</t>
  </si>
  <si>
    <t>3-1</t>
  </si>
  <si>
    <t>0-4</t>
  </si>
  <si>
    <t>1-3</t>
  </si>
  <si>
    <t>4-0</t>
  </si>
  <si>
    <t>3-1</t>
  </si>
  <si>
    <t>ﾁｬｯﾋﾟｰ&amp;ﾛｯｷｰ</t>
  </si>
  <si>
    <t>粋</t>
  </si>
  <si>
    <t>ｽﾋﾟﾘｯﾂ</t>
  </si>
  <si>
    <t>D-macys</t>
  </si>
  <si>
    <t>2-1</t>
  </si>
  <si>
    <t>3-0</t>
  </si>
  <si>
    <t>1-2</t>
  </si>
  <si>
    <t>0-3</t>
  </si>
  <si>
    <t>【2009年7月11日・東京予選・水元体育館】</t>
  </si>
  <si>
    <t>ゆうきゅうかい</t>
  </si>
  <si>
    <t>ﾁｬｯﾋﾟｰ＆ﾛｯｷｰ</t>
  </si>
  <si>
    <t>TOKYO SKATTO
PARADAISE</t>
  </si>
  <si>
    <t>チャッピー＆ロッキー</t>
  </si>
  <si>
    <t>OZ,ｓ</t>
  </si>
  <si>
    <t>1-1</t>
  </si>
  <si>
    <t>2-0</t>
  </si>
  <si>
    <t>0-2</t>
  </si>
  <si>
    <t>TOKYO　SKATTO　PARADAISE</t>
  </si>
  <si>
    <t>ＯＺ，ｓ</t>
  </si>
  <si>
    <t>スピリッツ</t>
  </si>
  <si>
    <t>Ｄ-macys</t>
  </si>
  <si>
    <t>ほな・へばな　/　長谷川　幸子</t>
  </si>
  <si>
    <t>粋　/　稲葉　恵里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</si>
</sst>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sz val="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2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2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49" fontId="0" fillId="0" borderId="0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 shrinkToFit="1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 wrapText="1" shrinkToFit="1"/>
    </xf>
    <xf numFmtId="0" fontId="4" fillId="0" borderId="3" xfId="0" applyFont="1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43</xdr:row>
      <xdr:rowOff>114300</xdr:rowOff>
    </xdr:from>
    <xdr:to>
      <xdr:col>9</xdr:col>
      <xdr:colOff>676275</xdr:colOff>
      <xdr:row>58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0" y="7486650"/>
          <a:ext cx="3419475" cy="2514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0</xdr:row>
      <xdr:rowOff>19050</xdr:rowOff>
    </xdr:from>
    <xdr:to>
      <xdr:col>10</xdr:col>
      <xdr:colOff>9525</xdr:colOff>
      <xdr:row>14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0" y="19050"/>
          <a:ext cx="3438525" cy="2495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</xdr:row>
      <xdr:rowOff>85725</xdr:rowOff>
    </xdr:from>
    <xdr:to>
      <xdr:col>5</xdr:col>
      <xdr:colOff>0</xdr:colOff>
      <xdr:row>29</xdr:row>
      <xdr:rowOff>19050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2486025"/>
          <a:ext cx="3429000" cy="2505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0</xdr:colOff>
      <xdr:row>14</xdr:row>
      <xdr:rowOff>104775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3429000" cy="2505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29</xdr:row>
      <xdr:rowOff>38100</xdr:rowOff>
    </xdr:from>
    <xdr:to>
      <xdr:col>10</xdr:col>
      <xdr:colOff>19050</xdr:colOff>
      <xdr:row>43</xdr:row>
      <xdr:rowOff>114300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429000" y="5010150"/>
          <a:ext cx="3448050" cy="2476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14</xdr:row>
      <xdr:rowOff>104775</xdr:rowOff>
    </xdr:from>
    <xdr:to>
      <xdr:col>10</xdr:col>
      <xdr:colOff>28575</xdr:colOff>
      <xdr:row>29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429000" y="2505075"/>
          <a:ext cx="3457575" cy="2505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29</xdr:row>
      <xdr:rowOff>19050</xdr:rowOff>
    </xdr:from>
    <xdr:to>
      <xdr:col>5</xdr:col>
      <xdr:colOff>0</xdr:colOff>
      <xdr:row>43</xdr:row>
      <xdr:rowOff>133350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9050" y="4991100"/>
          <a:ext cx="3409950" cy="2514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58</xdr:row>
      <xdr:rowOff>38100</xdr:rowOff>
    </xdr:from>
    <xdr:to>
      <xdr:col>5</xdr:col>
      <xdr:colOff>9525</xdr:colOff>
      <xdr:row>72</xdr:row>
      <xdr:rowOff>142875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9982200"/>
          <a:ext cx="3438525" cy="2505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58</xdr:row>
      <xdr:rowOff>47625</xdr:rowOff>
    </xdr:from>
    <xdr:to>
      <xdr:col>10</xdr:col>
      <xdr:colOff>19050</xdr:colOff>
      <xdr:row>72</xdr:row>
      <xdr:rowOff>152400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429000" y="9991725"/>
          <a:ext cx="3448050" cy="2505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43</xdr:row>
      <xdr:rowOff>123825</xdr:rowOff>
    </xdr:from>
    <xdr:to>
      <xdr:col>5</xdr:col>
      <xdr:colOff>0</xdr:colOff>
      <xdr:row>58</xdr:row>
      <xdr:rowOff>38100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9525" y="7496175"/>
          <a:ext cx="3419475" cy="2486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2"/>
  <sheetViews>
    <sheetView showGridLines="0" view="pageBreakPreview" zoomScaleSheetLayoutView="100" workbookViewId="0" topLeftCell="A1">
      <selection activeCell="Y8" sqref="Y8"/>
    </sheetView>
  </sheetViews>
  <sheetFormatPr defaultColWidth="9.00390625" defaultRowHeight="13.5"/>
  <cols>
    <col min="2" max="16384" width="3.625" style="0" customWidth="1"/>
  </cols>
  <sheetData>
    <row r="1" ht="13.5">
      <c r="A1" t="s">
        <v>42</v>
      </c>
    </row>
    <row r="3" ht="13.5">
      <c r="A3" t="s">
        <v>0</v>
      </c>
    </row>
    <row r="5" ht="13.5">
      <c r="A5" t="s">
        <v>16</v>
      </c>
    </row>
    <row r="7" spans="1:25" ht="27" customHeight="1">
      <c r="A7" s="26" t="s">
        <v>3</v>
      </c>
      <c r="B7" s="27"/>
      <c r="C7" s="27"/>
      <c r="D7" s="27"/>
      <c r="E7" s="27"/>
      <c r="F7" s="27"/>
      <c r="G7" s="27"/>
      <c r="H7" s="28"/>
      <c r="J7" s="26" t="s">
        <v>13</v>
      </c>
      <c r="K7" s="27"/>
      <c r="L7" s="28"/>
      <c r="M7" s="24" t="s">
        <v>35</v>
      </c>
      <c r="N7" s="24"/>
      <c r="O7" s="24"/>
      <c r="P7" s="24"/>
      <c r="Q7" s="24"/>
      <c r="R7" s="1">
        <v>25</v>
      </c>
      <c r="S7" s="2" t="s">
        <v>22</v>
      </c>
      <c r="T7" s="3">
        <v>14</v>
      </c>
      <c r="U7" s="24" t="s">
        <v>46</v>
      </c>
      <c r="V7" s="24"/>
      <c r="W7" s="24"/>
      <c r="X7" s="24"/>
      <c r="Y7" s="24"/>
    </row>
    <row r="8" spans="1:8" ht="27" customHeight="1">
      <c r="A8" s="5" t="s">
        <v>1</v>
      </c>
      <c r="B8" s="26" t="s">
        <v>35</v>
      </c>
      <c r="C8" s="27"/>
      <c r="D8" s="27"/>
      <c r="E8" s="27"/>
      <c r="F8" s="27"/>
      <c r="G8" s="27"/>
      <c r="H8" s="28"/>
    </row>
    <row r="9" spans="1:31" ht="27" customHeight="1">
      <c r="A9" s="4" t="s">
        <v>2</v>
      </c>
      <c r="B9" s="26" t="s">
        <v>46</v>
      </c>
      <c r="C9" s="27"/>
      <c r="D9" s="27"/>
      <c r="E9" s="27"/>
      <c r="F9" s="27"/>
      <c r="G9" s="27"/>
      <c r="H9" s="28"/>
      <c r="J9" s="26" t="s">
        <v>19</v>
      </c>
      <c r="K9" s="27"/>
      <c r="L9" s="28"/>
      <c r="M9" s="32" t="str">
        <f>J10</f>
        <v>ゆうきゅうかい</v>
      </c>
      <c r="N9" s="33"/>
      <c r="O9" s="34"/>
      <c r="P9" s="41" t="s">
        <v>44</v>
      </c>
      <c r="Q9" s="42"/>
      <c r="R9" s="43"/>
      <c r="S9" s="41" t="str">
        <f>J12</f>
        <v>OZ,ｓ</v>
      </c>
      <c r="T9" s="42"/>
      <c r="U9" s="43"/>
      <c r="V9" s="26" t="s">
        <v>4</v>
      </c>
      <c r="W9" s="28"/>
      <c r="X9" s="26" t="s">
        <v>5</v>
      </c>
      <c r="Y9" s="28"/>
      <c r="Z9" s="26" t="s">
        <v>6</v>
      </c>
      <c r="AA9" s="28"/>
      <c r="AB9" s="26" t="s">
        <v>7</v>
      </c>
      <c r="AC9" s="28"/>
      <c r="AD9" s="26" t="s">
        <v>3</v>
      </c>
      <c r="AE9" s="28"/>
    </row>
    <row r="10" spans="1:31" ht="27" customHeight="1">
      <c r="A10" s="4" t="s">
        <v>8</v>
      </c>
      <c r="B10" s="26" t="s">
        <v>51</v>
      </c>
      <c r="C10" s="27"/>
      <c r="D10" s="27"/>
      <c r="E10" s="27"/>
      <c r="F10" s="27"/>
      <c r="G10" s="27"/>
      <c r="H10" s="28"/>
      <c r="J10" s="32" t="s">
        <v>43</v>
      </c>
      <c r="K10" s="33"/>
      <c r="L10" s="34"/>
      <c r="M10" s="29"/>
      <c r="N10" s="30"/>
      <c r="O10" s="31"/>
      <c r="P10" s="1">
        <v>23</v>
      </c>
      <c r="Q10" s="2" t="s">
        <v>22</v>
      </c>
      <c r="R10" s="3">
        <v>25</v>
      </c>
      <c r="S10" s="1">
        <v>25</v>
      </c>
      <c r="T10" s="2" t="s">
        <v>22</v>
      </c>
      <c r="U10" s="3">
        <v>23</v>
      </c>
      <c r="V10" s="26">
        <f>SUM(P10+S10)</f>
        <v>48</v>
      </c>
      <c r="W10" s="28"/>
      <c r="X10" s="26">
        <f>SUM(R10+U10)</f>
        <v>48</v>
      </c>
      <c r="Y10" s="28"/>
      <c r="Z10" s="26">
        <f>SUM(V10-X10)</f>
        <v>0</v>
      </c>
      <c r="AA10" s="28"/>
      <c r="AB10" s="39" t="s">
        <v>48</v>
      </c>
      <c r="AC10" s="40"/>
      <c r="AD10" s="26">
        <v>2</v>
      </c>
      <c r="AE10" s="28"/>
    </row>
    <row r="11" spans="1:31" ht="27" customHeight="1">
      <c r="A11" s="4" t="s">
        <v>9</v>
      </c>
      <c r="B11" s="26" t="s">
        <v>43</v>
      </c>
      <c r="C11" s="27"/>
      <c r="D11" s="27"/>
      <c r="E11" s="27"/>
      <c r="F11" s="27"/>
      <c r="G11" s="27"/>
      <c r="H11" s="28"/>
      <c r="J11" s="41" t="s">
        <v>44</v>
      </c>
      <c r="K11" s="42"/>
      <c r="L11" s="43"/>
      <c r="M11" s="1">
        <v>25</v>
      </c>
      <c r="N11" s="2" t="s">
        <v>22</v>
      </c>
      <c r="O11" s="3">
        <v>23</v>
      </c>
      <c r="P11" s="29"/>
      <c r="Q11" s="30"/>
      <c r="R11" s="31"/>
      <c r="S11" s="1">
        <v>28</v>
      </c>
      <c r="T11" s="2" t="s">
        <v>22</v>
      </c>
      <c r="U11" s="3">
        <v>26</v>
      </c>
      <c r="V11" s="26">
        <f>SUM(M11+S11)</f>
        <v>53</v>
      </c>
      <c r="W11" s="28"/>
      <c r="X11" s="26">
        <f>SUM(O11+U11)</f>
        <v>49</v>
      </c>
      <c r="Y11" s="28"/>
      <c r="Z11" s="26">
        <f>SUM(V11-X11)</f>
        <v>4</v>
      </c>
      <c r="AA11" s="28"/>
      <c r="AB11" s="39" t="s">
        <v>49</v>
      </c>
      <c r="AC11" s="40"/>
      <c r="AD11" s="26">
        <v>1</v>
      </c>
      <c r="AE11" s="28"/>
    </row>
    <row r="12" spans="1:31" ht="27" customHeight="1">
      <c r="A12" s="4" t="s">
        <v>10</v>
      </c>
      <c r="B12" s="26" t="s">
        <v>26</v>
      </c>
      <c r="C12" s="27"/>
      <c r="D12" s="27"/>
      <c r="E12" s="27"/>
      <c r="F12" s="27"/>
      <c r="G12" s="27"/>
      <c r="H12" s="28"/>
      <c r="J12" s="41" t="s">
        <v>47</v>
      </c>
      <c r="K12" s="42"/>
      <c r="L12" s="43"/>
      <c r="M12" s="1">
        <v>23</v>
      </c>
      <c r="N12" s="2" t="s">
        <v>22</v>
      </c>
      <c r="O12" s="3">
        <v>25</v>
      </c>
      <c r="P12" s="1">
        <v>26</v>
      </c>
      <c r="Q12" s="2" t="s">
        <v>22</v>
      </c>
      <c r="R12" s="3">
        <v>28</v>
      </c>
      <c r="S12" s="29"/>
      <c r="T12" s="30"/>
      <c r="U12" s="31"/>
      <c r="V12" s="24">
        <f>SUM(M12+P12)</f>
        <v>49</v>
      </c>
      <c r="W12" s="24"/>
      <c r="X12" s="24">
        <f>SUM(O12+R12)</f>
        <v>53</v>
      </c>
      <c r="Y12" s="24"/>
      <c r="Z12" s="24">
        <f>SUM(V12-X12)</f>
        <v>-4</v>
      </c>
      <c r="AA12" s="24"/>
      <c r="AB12" s="39" t="s">
        <v>50</v>
      </c>
      <c r="AC12" s="40"/>
      <c r="AD12" s="24">
        <v>3</v>
      </c>
      <c r="AE12" s="24"/>
    </row>
    <row r="13" spans="1:8" ht="27" customHeight="1">
      <c r="A13" s="4" t="s">
        <v>11</v>
      </c>
      <c r="B13" s="26" t="s">
        <v>52</v>
      </c>
      <c r="C13" s="27"/>
      <c r="D13" s="27"/>
      <c r="E13" s="27"/>
      <c r="F13" s="27"/>
      <c r="G13" s="27"/>
      <c r="H13" s="28"/>
    </row>
    <row r="14" spans="1:31" ht="27" customHeight="1">
      <c r="A14" s="4" t="s">
        <v>12</v>
      </c>
      <c r="B14" s="26" t="s">
        <v>56</v>
      </c>
      <c r="C14" s="27"/>
      <c r="D14" s="27"/>
      <c r="E14" s="27"/>
      <c r="F14" s="27"/>
      <c r="G14" s="27"/>
      <c r="H14" s="28"/>
      <c r="J14" s="26" t="s">
        <v>20</v>
      </c>
      <c r="K14" s="27"/>
      <c r="L14" s="28"/>
      <c r="M14" s="26" t="str">
        <f>J15</f>
        <v>粋</v>
      </c>
      <c r="N14" s="27"/>
      <c r="O14" s="28"/>
      <c r="P14" s="44" t="s">
        <v>45</v>
      </c>
      <c r="Q14" s="45"/>
      <c r="R14" s="46"/>
      <c r="S14" s="26" t="str">
        <f>J17</f>
        <v>遊心会</v>
      </c>
      <c r="T14" s="27"/>
      <c r="U14" s="28"/>
      <c r="V14" s="26" t="s">
        <v>4</v>
      </c>
      <c r="W14" s="28"/>
      <c r="X14" s="26" t="s">
        <v>5</v>
      </c>
      <c r="Y14" s="28"/>
      <c r="Z14" s="26" t="s">
        <v>6</v>
      </c>
      <c r="AA14" s="28"/>
      <c r="AB14" s="26" t="s">
        <v>7</v>
      </c>
      <c r="AC14" s="28"/>
      <c r="AD14" s="26" t="s">
        <v>3</v>
      </c>
      <c r="AE14" s="28"/>
    </row>
    <row r="15" spans="10:31" ht="27" customHeight="1">
      <c r="J15" s="47" t="s">
        <v>35</v>
      </c>
      <c r="K15" s="27"/>
      <c r="L15" s="28"/>
      <c r="M15" s="29"/>
      <c r="N15" s="30"/>
      <c r="O15" s="31"/>
      <c r="P15" s="1">
        <v>25</v>
      </c>
      <c r="Q15" s="2" t="s">
        <v>22</v>
      </c>
      <c r="R15" s="3">
        <v>23</v>
      </c>
      <c r="S15" s="1">
        <v>25</v>
      </c>
      <c r="T15" s="2" t="s">
        <v>22</v>
      </c>
      <c r="U15" s="3">
        <v>14</v>
      </c>
      <c r="V15" s="26">
        <f>SUM(P15+S15)</f>
        <v>50</v>
      </c>
      <c r="W15" s="28"/>
      <c r="X15" s="26">
        <f>SUM(R15+U15)</f>
        <v>37</v>
      </c>
      <c r="Y15" s="28"/>
      <c r="Z15" s="26">
        <f>SUM(V15-X15)</f>
        <v>13</v>
      </c>
      <c r="AA15" s="28"/>
      <c r="AB15" s="39" t="s">
        <v>49</v>
      </c>
      <c r="AC15" s="40"/>
      <c r="AD15" s="26">
        <v>1</v>
      </c>
      <c r="AE15" s="28"/>
    </row>
    <row r="16" spans="10:31" ht="27" customHeight="1">
      <c r="J16" s="44" t="s">
        <v>45</v>
      </c>
      <c r="K16" s="45"/>
      <c r="L16" s="46"/>
      <c r="M16" s="1">
        <v>23</v>
      </c>
      <c r="N16" s="2" t="s">
        <v>22</v>
      </c>
      <c r="O16" s="3">
        <v>25</v>
      </c>
      <c r="P16" s="29"/>
      <c r="Q16" s="30"/>
      <c r="R16" s="31"/>
      <c r="S16" s="1">
        <v>25</v>
      </c>
      <c r="T16" s="2" t="s">
        <v>22</v>
      </c>
      <c r="U16" s="3">
        <v>7</v>
      </c>
      <c r="V16" s="26">
        <f>SUM(M16+S16)</f>
        <v>48</v>
      </c>
      <c r="W16" s="28"/>
      <c r="X16" s="26">
        <f>SUM(O16+U16)</f>
        <v>32</v>
      </c>
      <c r="Y16" s="28"/>
      <c r="Z16" s="26">
        <f>SUM(V16-X16)</f>
        <v>16</v>
      </c>
      <c r="AA16" s="28"/>
      <c r="AB16" s="39" t="s">
        <v>48</v>
      </c>
      <c r="AC16" s="40"/>
      <c r="AD16" s="26">
        <v>2</v>
      </c>
      <c r="AE16" s="28"/>
    </row>
    <row r="17" spans="10:31" ht="27" customHeight="1">
      <c r="J17" s="26" t="s">
        <v>26</v>
      </c>
      <c r="K17" s="27"/>
      <c r="L17" s="28"/>
      <c r="M17" s="1">
        <v>14</v>
      </c>
      <c r="N17" s="2" t="s">
        <v>22</v>
      </c>
      <c r="O17" s="3">
        <v>25</v>
      </c>
      <c r="P17" s="1">
        <v>7</v>
      </c>
      <c r="Q17" s="2" t="s">
        <v>22</v>
      </c>
      <c r="R17" s="3">
        <v>25</v>
      </c>
      <c r="S17" s="29"/>
      <c r="T17" s="30"/>
      <c r="U17" s="31"/>
      <c r="V17" s="24">
        <f>SUM(M17+P17)</f>
        <v>21</v>
      </c>
      <c r="W17" s="24"/>
      <c r="X17" s="24">
        <f>SUM(O17+R17)</f>
        <v>50</v>
      </c>
      <c r="Y17" s="24"/>
      <c r="Z17" s="24">
        <f>SUM(V17-X17)</f>
        <v>-29</v>
      </c>
      <c r="AA17" s="24"/>
      <c r="AB17" s="39" t="s">
        <v>50</v>
      </c>
      <c r="AC17" s="40"/>
      <c r="AD17" s="24">
        <v>3</v>
      </c>
      <c r="AE17" s="24"/>
    </row>
    <row r="18" ht="27" customHeight="1"/>
    <row r="19" spans="10:31" ht="27" customHeight="1">
      <c r="J19" s="8"/>
      <c r="K19" s="8"/>
      <c r="L19" s="8"/>
      <c r="M19" s="17"/>
      <c r="N19" s="8"/>
      <c r="O19" s="17"/>
      <c r="P19" s="17"/>
      <c r="Q19" s="8"/>
      <c r="R19" s="17"/>
      <c r="S19" s="8"/>
      <c r="T19" s="8"/>
      <c r="U19" s="8"/>
      <c r="V19" s="8"/>
      <c r="W19" s="8"/>
      <c r="X19" s="8"/>
      <c r="Y19" s="8"/>
      <c r="Z19" s="8"/>
      <c r="AA19" s="8"/>
      <c r="AB19" s="18"/>
      <c r="AC19" s="18"/>
      <c r="AD19" s="8"/>
      <c r="AE19" s="8"/>
    </row>
    <row r="20" ht="14.25" customHeight="1">
      <c r="A20" t="s">
        <v>15</v>
      </c>
    </row>
    <row r="21" ht="14.25" customHeight="1"/>
    <row r="22" spans="1:25" ht="27" customHeight="1">
      <c r="A22" s="26" t="s">
        <v>3</v>
      </c>
      <c r="B22" s="27"/>
      <c r="C22" s="27"/>
      <c r="D22" s="27"/>
      <c r="E22" s="27"/>
      <c r="F22" s="27"/>
      <c r="G22" s="27"/>
      <c r="H22" s="28"/>
      <c r="J22" s="26" t="s">
        <v>13</v>
      </c>
      <c r="K22" s="27"/>
      <c r="L22" s="28"/>
      <c r="M22" s="24" t="s">
        <v>27</v>
      </c>
      <c r="N22" s="24"/>
      <c r="O22" s="24"/>
      <c r="P22" s="24"/>
      <c r="Q22" s="24"/>
      <c r="R22" s="1">
        <v>25</v>
      </c>
      <c r="S22" s="2" t="s">
        <v>22</v>
      </c>
      <c r="T22" s="3">
        <v>21</v>
      </c>
      <c r="U22" s="24" t="s">
        <v>53</v>
      </c>
      <c r="V22" s="24"/>
      <c r="W22" s="24"/>
      <c r="X22" s="24"/>
      <c r="Y22" s="24"/>
    </row>
    <row r="23" spans="1:12" ht="27" customHeight="1">
      <c r="A23" s="5" t="s">
        <v>1</v>
      </c>
      <c r="B23" s="26" t="s">
        <v>27</v>
      </c>
      <c r="C23" s="27"/>
      <c r="D23" s="27"/>
      <c r="E23" s="27"/>
      <c r="F23" s="27"/>
      <c r="G23" s="27"/>
      <c r="H23" s="28"/>
      <c r="J23" s="48"/>
      <c r="K23" s="48"/>
      <c r="L23" s="48"/>
    </row>
    <row r="24" spans="1:34" ht="27" customHeight="1">
      <c r="A24" s="4" t="s">
        <v>2</v>
      </c>
      <c r="B24" s="26" t="s">
        <v>53</v>
      </c>
      <c r="C24" s="27"/>
      <c r="D24" s="27"/>
      <c r="E24" s="27"/>
      <c r="F24" s="27"/>
      <c r="G24" s="27"/>
      <c r="H24" s="28"/>
      <c r="J24" s="26" t="s">
        <v>21</v>
      </c>
      <c r="K24" s="27"/>
      <c r="L24" s="28"/>
      <c r="M24" s="26" t="str">
        <f>J25</f>
        <v>ほな・へばな</v>
      </c>
      <c r="N24" s="27"/>
      <c r="O24" s="28"/>
      <c r="P24" s="26" t="str">
        <f>J26</f>
        <v>Ｄ-macys</v>
      </c>
      <c r="Q24" s="27"/>
      <c r="R24" s="28"/>
      <c r="S24" s="26" t="str">
        <f>J27</f>
        <v>スピリッツ</v>
      </c>
      <c r="T24" s="27"/>
      <c r="U24" s="28"/>
      <c r="V24" s="26" t="str">
        <f>J28</f>
        <v>トロピカル</v>
      </c>
      <c r="W24" s="27"/>
      <c r="X24" s="28"/>
      <c r="Y24" s="24" t="s">
        <v>4</v>
      </c>
      <c r="Z24" s="35"/>
      <c r="AA24" s="24" t="s">
        <v>5</v>
      </c>
      <c r="AB24" s="24"/>
      <c r="AC24" s="24" t="s">
        <v>6</v>
      </c>
      <c r="AD24" s="24"/>
      <c r="AE24" s="24" t="s">
        <v>7</v>
      </c>
      <c r="AF24" s="24"/>
      <c r="AG24" s="26" t="s">
        <v>3</v>
      </c>
      <c r="AH24" s="28"/>
    </row>
    <row r="25" spans="1:34" ht="27" customHeight="1">
      <c r="A25" s="4" t="s">
        <v>8</v>
      </c>
      <c r="B25" s="26" t="s">
        <v>54</v>
      </c>
      <c r="C25" s="27"/>
      <c r="D25" s="27"/>
      <c r="E25" s="27"/>
      <c r="F25" s="27"/>
      <c r="G25" s="27"/>
      <c r="H25" s="28"/>
      <c r="J25" s="26" t="s">
        <v>27</v>
      </c>
      <c r="K25" s="27"/>
      <c r="L25" s="28"/>
      <c r="M25" s="36"/>
      <c r="N25" s="37"/>
      <c r="O25" s="37"/>
      <c r="P25" s="1">
        <v>25</v>
      </c>
      <c r="Q25" s="2" t="s">
        <v>22</v>
      </c>
      <c r="R25" s="3">
        <v>22</v>
      </c>
      <c r="S25" s="1">
        <v>25</v>
      </c>
      <c r="T25" s="2" t="s">
        <v>22</v>
      </c>
      <c r="U25" s="3">
        <v>21</v>
      </c>
      <c r="V25" s="1">
        <v>25</v>
      </c>
      <c r="W25" s="2" t="s">
        <v>22</v>
      </c>
      <c r="X25" s="11">
        <v>9</v>
      </c>
      <c r="Y25" s="24">
        <f>SUM(P25,S25,V25)</f>
        <v>75</v>
      </c>
      <c r="Z25" s="24"/>
      <c r="AA25" s="24">
        <f>SUM(R25,U25,X25)</f>
        <v>52</v>
      </c>
      <c r="AB25" s="24"/>
      <c r="AC25" s="24">
        <f>SUM(Y25-AA25)</f>
        <v>23</v>
      </c>
      <c r="AD25" s="24"/>
      <c r="AE25" s="25" t="s">
        <v>39</v>
      </c>
      <c r="AF25" s="25"/>
      <c r="AG25" s="24">
        <v>1</v>
      </c>
      <c r="AH25" s="24"/>
    </row>
    <row r="26" spans="1:34" ht="27" customHeight="1">
      <c r="A26" s="4" t="s">
        <v>9</v>
      </c>
      <c r="B26" s="26" t="s">
        <v>24</v>
      </c>
      <c r="C26" s="27"/>
      <c r="D26" s="27"/>
      <c r="E26" s="27"/>
      <c r="F26" s="27"/>
      <c r="G26" s="27"/>
      <c r="H26" s="28"/>
      <c r="J26" s="26" t="s">
        <v>54</v>
      </c>
      <c r="K26" s="27"/>
      <c r="L26" s="28"/>
      <c r="M26" s="1">
        <v>22</v>
      </c>
      <c r="N26" s="2" t="s">
        <v>22</v>
      </c>
      <c r="O26" s="3">
        <v>25</v>
      </c>
      <c r="P26" s="38"/>
      <c r="Q26" s="38"/>
      <c r="R26" s="38"/>
      <c r="S26" s="1">
        <v>20</v>
      </c>
      <c r="T26" s="2" t="s">
        <v>22</v>
      </c>
      <c r="U26" s="3">
        <v>25</v>
      </c>
      <c r="V26" s="1">
        <v>25</v>
      </c>
      <c r="W26" s="2" t="s">
        <v>22</v>
      </c>
      <c r="X26" s="11">
        <v>21</v>
      </c>
      <c r="Y26" s="24">
        <f>SUM(M26,S26,V26)</f>
        <v>67</v>
      </c>
      <c r="Z26" s="24"/>
      <c r="AA26" s="24">
        <f>SUM(O26,U26,X26)</f>
        <v>71</v>
      </c>
      <c r="AB26" s="24"/>
      <c r="AC26" s="24">
        <f>SUM(Y26-AA26)</f>
        <v>-4</v>
      </c>
      <c r="AD26" s="24"/>
      <c r="AE26" s="39" t="s">
        <v>40</v>
      </c>
      <c r="AF26" s="40"/>
      <c r="AG26" s="24">
        <v>3</v>
      </c>
      <c r="AH26" s="24"/>
    </row>
    <row r="27" spans="1:34" ht="27" customHeight="1">
      <c r="A27" s="4" t="s">
        <v>12</v>
      </c>
      <c r="B27" s="32" t="s">
        <v>55</v>
      </c>
      <c r="C27" s="33"/>
      <c r="D27" s="33"/>
      <c r="E27" s="33"/>
      <c r="F27" s="33"/>
      <c r="G27" s="33"/>
      <c r="H27" s="34"/>
      <c r="J27" s="26" t="s">
        <v>53</v>
      </c>
      <c r="K27" s="27"/>
      <c r="L27" s="28"/>
      <c r="M27" s="1">
        <v>21</v>
      </c>
      <c r="N27" s="2" t="s">
        <v>22</v>
      </c>
      <c r="O27" s="3">
        <v>25</v>
      </c>
      <c r="P27" s="1">
        <v>25</v>
      </c>
      <c r="Q27" s="2" t="s">
        <v>22</v>
      </c>
      <c r="R27" s="11">
        <v>20</v>
      </c>
      <c r="S27" s="29"/>
      <c r="T27" s="30"/>
      <c r="U27" s="31"/>
      <c r="V27" s="1">
        <v>25</v>
      </c>
      <c r="W27" s="2" t="s">
        <v>22</v>
      </c>
      <c r="X27" s="11">
        <v>21</v>
      </c>
      <c r="Y27" s="24">
        <f>SUM(M27,P27,V27)</f>
        <v>71</v>
      </c>
      <c r="Z27" s="24"/>
      <c r="AA27" s="24">
        <f>SUM(O27,R27,X27)</f>
        <v>66</v>
      </c>
      <c r="AB27" s="24"/>
      <c r="AC27" s="24">
        <f>SUM(Y27-AA27)</f>
        <v>5</v>
      </c>
      <c r="AD27" s="24"/>
      <c r="AE27" s="25" t="s">
        <v>38</v>
      </c>
      <c r="AF27" s="25"/>
      <c r="AG27" s="24">
        <v>2</v>
      </c>
      <c r="AH27" s="24"/>
    </row>
    <row r="28" spans="10:34" ht="27" customHeight="1">
      <c r="J28" s="26" t="s">
        <v>24</v>
      </c>
      <c r="K28" s="27"/>
      <c r="L28" s="28"/>
      <c r="M28" s="1">
        <v>9</v>
      </c>
      <c r="N28" s="2" t="s">
        <v>22</v>
      </c>
      <c r="O28" s="3">
        <v>25</v>
      </c>
      <c r="P28" s="1">
        <v>21</v>
      </c>
      <c r="Q28" s="2" t="s">
        <v>22</v>
      </c>
      <c r="R28" s="11">
        <v>25</v>
      </c>
      <c r="S28" s="1">
        <v>21</v>
      </c>
      <c r="T28" s="2" t="s">
        <v>22</v>
      </c>
      <c r="U28" s="11">
        <v>25</v>
      </c>
      <c r="V28" s="29"/>
      <c r="W28" s="30"/>
      <c r="X28" s="31"/>
      <c r="Y28" s="24">
        <f>SUM(M28,P28,S28)</f>
        <v>51</v>
      </c>
      <c r="Z28" s="24"/>
      <c r="AA28" s="24">
        <f>SUM(O28,R28,U28)</f>
        <v>75</v>
      </c>
      <c r="AB28" s="24"/>
      <c r="AC28" s="24">
        <f>SUM(Y28-AA28)</f>
        <v>-24</v>
      </c>
      <c r="AD28" s="24"/>
      <c r="AE28" s="25" t="s">
        <v>41</v>
      </c>
      <c r="AF28" s="25"/>
      <c r="AG28" s="24">
        <v>4</v>
      </c>
      <c r="AH28" s="24"/>
    </row>
    <row r="29" spans="10:31" ht="27" customHeight="1"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23"/>
      <c r="X29" s="8"/>
      <c r="Y29" s="8"/>
      <c r="Z29" s="8"/>
      <c r="AA29" s="8"/>
      <c r="AB29" s="8"/>
      <c r="AC29" s="8"/>
      <c r="AD29" s="8"/>
      <c r="AE29" s="8"/>
    </row>
    <row r="30" spans="10:31" ht="27" customHeight="1"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18"/>
      <c r="AC30" s="18"/>
      <c r="AD30" s="8"/>
      <c r="AE30" s="8"/>
    </row>
    <row r="31" spans="10:31" ht="27" customHeight="1"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18"/>
      <c r="AC31" s="18"/>
      <c r="AD31" s="8"/>
      <c r="AE31" s="8"/>
    </row>
    <row r="32" spans="10:31" ht="27" customHeight="1"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18"/>
      <c r="AC32" s="18"/>
      <c r="AD32" s="8"/>
      <c r="AE32" s="8"/>
    </row>
    <row r="33" ht="27" customHeight="1"/>
    <row r="34" ht="27" customHeight="1"/>
    <row r="35" ht="27" customHeight="1"/>
    <row r="36" ht="27" customHeight="1"/>
    <row r="37" ht="27" customHeight="1"/>
    <row r="38" ht="27" customHeight="1"/>
  </sheetData>
  <sheetProtection password="EE4A" sheet="1" objects="1" scenarios="1"/>
  <mergeCells count="119">
    <mergeCell ref="M14:O14"/>
    <mergeCell ref="J14:L14"/>
    <mergeCell ref="J17:L17"/>
    <mergeCell ref="J15:L15"/>
    <mergeCell ref="M15:O15"/>
    <mergeCell ref="J16:L16"/>
    <mergeCell ref="Z9:AA9"/>
    <mergeCell ref="AB9:AC9"/>
    <mergeCell ref="AD9:AE9"/>
    <mergeCell ref="AD14:AE14"/>
    <mergeCell ref="AD10:AE10"/>
    <mergeCell ref="Z11:AA11"/>
    <mergeCell ref="AB11:AC11"/>
    <mergeCell ref="AD11:AE11"/>
    <mergeCell ref="Z10:AA10"/>
    <mergeCell ref="AB10:AC10"/>
    <mergeCell ref="AD16:AE16"/>
    <mergeCell ref="AD17:AE17"/>
    <mergeCell ref="AG24:AH24"/>
    <mergeCell ref="AC25:AD25"/>
    <mergeCell ref="AE25:AF25"/>
    <mergeCell ref="AG25:AH25"/>
    <mergeCell ref="P16:R16"/>
    <mergeCell ref="AB17:AC17"/>
    <mergeCell ref="S17:U17"/>
    <mergeCell ref="V17:W17"/>
    <mergeCell ref="X17:Y17"/>
    <mergeCell ref="V16:W16"/>
    <mergeCell ref="X16:Y16"/>
    <mergeCell ref="Z16:AA16"/>
    <mergeCell ref="Z17:AA17"/>
    <mergeCell ref="AB16:AC16"/>
    <mergeCell ref="A7:H7"/>
    <mergeCell ref="B8:H8"/>
    <mergeCell ref="B9:H9"/>
    <mergeCell ref="B10:H10"/>
    <mergeCell ref="X10:Y10"/>
    <mergeCell ref="B11:H11"/>
    <mergeCell ref="B12:H12"/>
    <mergeCell ref="B14:H14"/>
    <mergeCell ref="B13:H13"/>
    <mergeCell ref="P11:R11"/>
    <mergeCell ref="X14:Y14"/>
    <mergeCell ref="V14:W14"/>
    <mergeCell ref="S14:U14"/>
    <mergeCell ref="P14:R14"/>
    <mergeCell ref="U7:Y7"/>
    <mergeCell ref="J7:L7"/>
    <mergeCell ref="J9:L9"/>
    <mergeCell ref="M7:Q7"/>
    <mergeCell ref="P9:R9"/>
    <mergeCell ref="M9:O9"/>
    <mergeCell ref="S9:U9"/>
    <mergeCell ref="V9:W9"/>
    <mergeCell ref="X9:Y9"/>
    <mergeCell ref="J12:L12"/>
    <mergeCell ref="M10:O10"/>
    <mergeCell ref="J11:L11"/>
    <mergeCell ref="X11:Y11"/>
    <mergeCell ref="V11:W11"/>
    <mergeCell ref="V10:W10"/>
    <mergeCell ref="S12:U12"/>
    <mergeCell ref="V12:W12"/>
    <mergeCell ref="X12:Y12"/>
    <mergeCell ref="J10:L10"/>
    <mergeCell ref="Z12:AA12"/>
    <mergeCell ref="AB12:AC12"/>
    <mergeCell ref="AD12:AE12"/>
    <mergeCell ref="V15:W15"/>
    <mergeCell ref="X15:Y15"/>
    <mergeCell ref="Z15:AA15"/>
    <mergeCell ref="AB15:AC15"/>
    <mergeCell ref="AD15:AE15"/>
    <mergeCell ref="AB14:AC14"/>
    <mergeCell ref="Z14:AA14"/>
    <mergeCell ref="B24:H24"/>
    <mergeCell ref="AA25:AB25"/>
    <mergeCell ref="B23:H23"/>
    <mergeCell ref="J22:L22"/>
    <mergeCell ref="M22:Q22"/>
    <mergeCell ref="A22:H22"/>
    <mergeCell ref="J23:L23"/>
    <mergeCell ref="J28:L28"/>
    <mergeCell ref="Y28:Z28"/>
    <mergeCell ref="U22:Y22"/>
    <mergeCell ref="B25:H25"/>
    <mergeCell ref="B26:H26"/>
    <mergeCell ref="J26:L26"/>
    <mergeCell ref="P26:R26"/>
    <mergeCell ref="J24:L24"/>
    <mergeCell ref="M24:O24"/>
    <mergeCell ref="P24:R24"/>
    <mergeCell ref="J25:L25"/>
    <mergeCell ref="M25:O25"/>
    <mergeCell ref="Y25:Z25"/>
    <mergeCell ref="Y26:Z26"/>
    <mergeCell ref="S24:U24"/>
    <mergeCell ref="AE24:AF24"/>
    <mergeCell ref="Y24:Z24"/>
    <mergeCell ref="AA24:AB24"/>
    <mergeCell ref="AC24:AD24"/>
    <mergeCell ref="B27:H27"/>
    <mergeCell ref="AG26:AH26"/>
    <mergeCell ref="AE27:AF27"/>
    <mergeCell ref="AG27:AH27"/>
    <mergeCell ref="AC27:AD27"/>
    <mergeCell ref="J27:L27"/>
    <mergeCell ref="S27:U27"/>
    <mergeCell ref="Y27:Z27"/>
    <mergeCell ref="AC26:AD26"/>
    <mergeCell ref="AE26:AF26"/>
    <mergeCell ref="AC28:AD28"/>
    <mergeCell ref="AE28:AF28"/>
    <mergeCell ref="AG28:AH28"/>
    <mergeCell ref="V24:X24"/>
    <mergeCell ref="V28:X28"/>
    <mergeCell ref="AA26:AB26"/>
    <mergeCell ref="AA27:AB27"/>
    <mergeCell ref="AA28:AB28"/>
  </mergeCells>
  <printOptions/>
  <pageMargins left="0.75" right="0.29" top="0.41" bottom="0.32" header="0.24" footer="0.17"/>
  <pageSetup horizontalDpi="200" verticalDpi="2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18"/>
  <sheetViews>
    <sheetView showGridLines="0"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16384" width="3.625" style="0" customWidth="1"/>
  </cols>
  <sheetData>
    <row r="1" ht="13.5">
      <c r="A1" t="s">
        <v>42</v>
      </c>
    </row>
    <row r="2" ht="13.5">
      <c r="K2" s="12" t="s">
        <v>17</v>
      </c>
    </row>
    <row r="4" spans="1:31" ht="27" customHeight="1">
      <c r="A4" s="26"/>
      <c r="B4" s="27"/>
      <c r="C4" s="28"/>
      <c r="D4" s="49" t="str">
        <f>A5</f>
        <v>TOKYOSKATTO
PARADAISE</v>
      </c>
      <c r="E4" s="50"/>
      <c r="F4" s="51"/>
      <c r="G4" s="24" t="str">
        <f>A6</f>
        <v>トロピカル</v>
      </c>
      <c r="H4" s="24"/>
      <c r="I4" s="24"/>
      <c r="J4" s="24" t="str">
        <f>A7</f>
        <v>ＯＺ,s</v>
      </c>
      <c r="K4" s="24"/>
      <c r="L4" s="24"/>
      <c r="M4" s="24" t="str">
        <f>A8</f>
        <v>遊心会</v>
      </c>
      <c r="N4" s="24"/>
      <c r="O4" s="24"/>
      <c r="P4" s="41" t="str">
        <f>A9</f>
        <v>ほな・へばな</v>
      </c>
      <c r="Q4" s="42"/>
      <c r="R4" s="43"/>
      <c r="S4" s="19" t="str">
        <f>A10</f>
        <v>ゆうきゅうかい</v>
      </c>
      <c r="T4" s="19"/>
      <c r="U4" s="19"/>
      <c r="V4" s="24" t="s">
        <v>4</v>
      </c>
      <c r="W4" s="24"/>
      <c r="X4" s="24" t="s">
        <v>5</v>
      </c>
      <c r="Y4" s="24"/>
      <c r="Z4" s="24" t="s">
        <v>6</v>
      </c>
      <c r="AA4" s="24"/>
      <c r="AB4" s="24" t="s">
        <v>7</v>
      </c>
      <c r="AC4" s="24"/>
      <c r="AD4" s="24" t="s">
        <v>3</v>
      </c>
      <c r="AE4" s="24"/>
    </row>
    <row r="5" spans="1:31" ht="27" customHeight="1">
      <c r="A5" s="44" t="s">
        <v>23</v>
      </c>
      <c r="B5" s="45"/>
      <c r="C5" s="46"/>
      <c r="D5" s="29"/>
      <c r="E5" s="30"/>
      <c r="F5" s="31"/>
      <c r="G5" s="6">
        <v>25</v>
      </c>
      <c r="H5" s="6" t="s">
        <v>14</v>
      </c>
      <c r="I5" s="6">
        <v>16</v>
      </c>
      <c r="J5" s="1">
        <v>23</v>
      </c>
      <c r="K5" s="2" t="s">
        <v>14</v>
      </c>
      <c r="L5" s="3">
        <v>25</v>
      </c>
      <c r="M5" s="2">
        <v>25</v>
      </c>
      <c r="N5" s="2" t="s">
        <v>14</v>
      </c>
      <c r="O5" s="3">
        <v>7</v>
      </c>
      <c r="P5" s="10">
        <v>25</v>
      </c>
      <c r="Q5" s="6" t="s">
        <v>14</v>
      </c>
      <c r="R5" s="15">
        <v>12</v>
      </c>
      <c r="S5" s="20"/>
      <c r="T5" s="21"/>
      <c r="U5" s="22"/>
      <c r="V5" s="24">
        <f>SUM(G5+J5+M5+P5)</f>
        <v>98</v>
      </c>
      <c r="W5" s="24"/>
      <c r="X5" s="24">
        <f>SUM(I5+L5+O5+R5)</f>
        <v>60</v>
      </c>
      <c r="Y5" s="24"/>
      <c r="Z5" s="24">
        <f aca="true" t="shared" si="0" ref="Z5:Z10">SUM(V5-X5)</f>
        <v>38</v>
      </c>
      <c r="AA5" s="24"/>
      <c r="AB5" s="25" t="s">
        <v>29</v>
      </c>
      <c r="AC5" s="25"/>
      <c r="AD5" s="24">
        <v>2</v>
      </c>
      <c r="AE5" s="24"/>
    </row>
    <row r="6" spans="1:31" ht="27" customHeight="1">
      <c r="A6" s="26" t="s">
        <v>24</v>
      </c>
      <c r="B6" s="27"/>
      <c r="C6" s="28"/>
      <c r="D6" s="1">
        <f>I5</f>
        <v>16</v>
      </c>
      <c r="E6" s="2" t="s">
        <v>14</v>
      </c>
      <c r="F6" s="3">
        <f>G5</f>
        <v>25</v>
      </c>
      <c r="G6" s="29"/>
      <c r="H6" s="30"/>
      <c r="I6" s="31"/>
      <c r="J6" s="7">
        <v>18</v>
      </c>
      <c r="K6" s="8" t="s">
        <v>14</v>
      </c>
      <c r="L6" s="16">
        <v>25</v>
      </c>
      <c r="M6" s="8">
        <v>18</v>
      </c>
      <c r="N6" s="8" t="s">
        <v>14</v>
      </c>
      <c r="O6" s="8">
        <v>25</v>
      </c>
      <c r="P6" s="20"/>
      <c r="Q6" s="21"/>
      <c r="R6" s="22"/>
      <c r="S6" s="7">
        <v>19</v>
      </c>
      <c r="T6" s="8" t="s">
        <v>14</v>
      </c>
      <c r="U6" s="16">
        <v>25</v>
      </c>
      <c r="V6" s="24">
        <f>SUM(D6+J6+M6+S6)</f>
        <v>71</v>
      </c>
      <c r="W6" s="24"/>
      <c r="X6" s="24">
        <f>SUM(F6+L6+O6+U6)</f>
        <v>100</v>
      </c>
      <c r="Y6" s="24"/>
      <c r="Z6" s="24">
        <f t="shared" si="0"/>
        <v>-29</v>
      </c>
      <c r="AA6" s="24"/>
      <c r="AB6" s="25" t="s">
        <v>30</v>
      </c>
      <c r="AC6" s="25"/>
      <c r="AD6" s="24">
        <v>6</v>
      </c>
      <c r="AE6" s="24"/>
    </row>
    <row r="7" spans="1:31" ht="27" customHeight="1">
      <c r="A7" s="26" t="s">
        <v>25</v>
      </c>
      <c r="B7" s="27"/>
      <c r="C7" s="28"/>
      <c r="D7" s="1">
        <f>L5</f>
        <v>25</v>
      </c>
      <c r="E7" s="2" t="s">
        <v>14</v>
      </c>
      <c r="F7" s="3">
        <f>J5</f>
        <v>23</v>
      </c>
      <c r="G7" s="8">
        <f>L6</f>
        <v>25</v>
      </c>
      <c r="H7" s="8" t="s">
        <v>14</v>
      </c>
      <c r="I7" s="8">
        <f>J6</f>
        <v>18</v>
      </c>
      <c r="J7" s="29"/>
      <c r="K7" s="30"/>
      <c r="L7" s="31"/>
      <c r="M7" s="20"/>
      <c r="N7" s="21"/>
      <c r="O7" s="22"/>
      <c r="P7" s="7">
        <v>25</v>
      </c>
      <c r="Q7" s="8" t="s">
        <v>14</v>
      </c>
      <c r="R7" s="16">
        <v>16</v>
      </c>
      <c r="S7" s="1">
        <v>26</v>
      </c>
      <c r="T7" s="2" t="s">
        <v>14</v>
      </c>
      <c r="U7" s="3">
        <v>28</v>
      </c>
      <c r="V7" s="24">
        <f>SUM(D7+G7+P7+S7)</f>
        <v>101</v>
      </c>
      <c r="W7" s="24"/>
      <c r="X7" s="24">
        <f>SUM(F7+I7+R7+U7)</f>
        <v>85</v>
      </c>
      <c r="Y7" s="24"/>
      <c r="Z7" s="24">
        <f t="shared" si="0"/>
        <v>16</v>
      </c>
      <c r="AA7" s="24"/>
      <c r="AB7" s="25" t="s">
        <v>33</v>
      </c>
      <c r="AC7" s="25"/>
      <c r="AD7" s="24">
        <v>6</v>
      </c>
      <c r="AE7" s="24"/>
    </row>
    <row r="8" spans="1:31" ht="27" customHeight="1">
      <c r="A8" s="26" t="s">
        <v>26</v>
      </c>
      <c r="B8" s="27"/>
      <c r="C8" s="28"/>
      <c r="D8" s="1">
        <f>O5</f>
        <v>7</v>
      </c>
      <c r="E8" s="2" t="s">
        <v>14</v>
      </c>
      <c r="F8" s="3">
        <f>M5</f>
        <v>25</v>
      </c>
      <c r="G8" s="1">
        <f>O6</f>
        <v>25</v>
      </c>
      <c r="H8" s="2" t="s">
        <v>14</v>
      </c>
      <c r="I8" s="3">
        <f>M6</f>
        <v>18</v>
      </c>
      <c r="J8" s="20"/>
      <c r="K8" s="21"/>
      <c r="L8" s="22"/>
      <c r="M8" s="29"/>
      <c r="N8" s="30"/>
      <c r="O8" s="31"/>
      <c r="P8" s="1">
        <v>23</v>
      </c>
      <c r="Q8" s="2" t="s">
        <v>14</v>
      </c>
      <c r="R8" s="3">
        <v>25</v>
      </c>
      <c r="S8" s="1">
        <v>20</v>
      </c>
      <c r="T8" s="2" t="s">
        <v>14</v>
      </c>
      <c r="U8" s="3">
        <v>25</v>
      </c>
      <c r="V8" s="24">
        <f>SUM(D8+G8+P8+S8)</f>
        <v>75</v>
      </c>
      <c r="W8" s="24"/>
      <c r="X8" s="24">
        <f>SUM(F8+I8+R8+U8)</f>
        <v>93</v>
      </c>
      <c r="Y8" s="24"/>
      <c r="Z8" s="24">
        <f t="shared" si="0"/>
        <v>-18</v>
      </c>
      <c r="AA8" s="24"/>
      <c r="AB8" s="25" t="s">
        <v>31</v>
      </c>
      <c r="AC8" s="25"/>
      <c r="AD8" s="24">
        <v>4</v>
      </c>
      <c r="AE8" s="24"/>
    </row>
    <row r="9" spans="1:31" ht="27" customHeight="1">
      <c r="A9" s="41" t="s">
        <v>27</v>
      </c>
      <c r="B9" s="42"/>
      <c r="C9" s="43"/>
      <c r="D9" s="1">
        <f>R5</f>
        <v>12</v>
      </c>
      <c r="E9" s="2" t="s">
        <v>14</v>
      </c>
      <c r="F9" s="3">
        <f>P5</f>
        <v>25</v>
      </c>
      <c r="G9" s="20"/>
      <c r="H9" s="21"/>
      <c r="I9" s="22"/>
      <c r="J9" s="7">
        <f>R7</f>
        <v>16</v>
      </c>
      <c r="K9" s="8" t="s">
        <v>14</v>
      </c>
      <c r="L9" s="16">
        <f>P7</f>
        <v>25</v>
      </c>
      <c r="M9" s="8">
        <f>R8</f>
        <v>25</v>
      </c>
      <c r="N9" s="8" t="s">
        <v>14</v>
      </c>
      <c r="O9" s="8">
        <f>P8</f>
        <v>23</v>
      </c>
      <c r="P9" s="29"/>
      <c r="Q9" s="30"/>
      <c r="R9" s="31"/>
      <c r="S9" s="7">
        <v>14</v>
      </c>
      <c r="T9" s="8" t="s">
        <v>14</v>
      </c>
      <c r="U9" s="16">
        <v>25</v>
      </c>
      <c r="V9" s="24">
        <f>SUM(D9+J9+M9+S9)</f>
        <v>67</v>
      </c>
      <c r="W9" s="24"/>
      <c r="X9" s="24">
        <f>SUM(F9+L9+O9+U9)</f>
        <v>98</v>
      </c>
      <c r="Y9" s="24"/>
      <c r="Z9" s="24">
        <f t="shared" si="0"/>
        <v>-31</v>
      </c>
      <c r="AA9" s="24"/>
      <c r="AB9" s="25" t="s">
        <v>31</v>
      </c>
      <c r="AC9" s="25"/>
      <c r="AD9" s="24">
        <v>5</v>
      </c>
      <c r="AE9" s="24"/>
    </row>
    <row r="10" spans="1:31" ht="27" customHeight="1">
      <c r="A10" s="41" t="s">
        <v>28</v>
      </c>
      <c r="B10" s="42"/>
      <c r="C10" s="43"/>
      <c r="D10" s="20"/>
      <c r="E10" s="21"/>
      <c r="F10" s="22"/>
      <c r="G10" s="9">
        <f>U6</f>
        <v>25</v>
      </c>
      <c r="H10" s="9" t="s">
        <v>14</v>
      </c>
      <c r="I10" s="9">
        <f>S6</f>
        <v>19</v>
      </c>
      <c r="J10" s="1">
        <f>U7</f>
        <v>28</v>
      </c>
      <c r="K10" s="2" t="s">
        <v>14</v>
      </c>
      <c r="L10" s="3">
        <f>S7</f>
        <v>26</v>
      </c>
      <c r="M10" s="2">
        <f>U8</f>
        <v>25</v>
      </c>
      <c r="N10" s="2" t="s">
        <v>14</v>
      </c>
      <c r="O10" s="3">
        <f>S8</f>
        <v>20</v>
      </c>
      <c r="P10" s="13">
        <f>U9</f>
        <v>25</v>
      </c>
      <c r="Q10" s="9" t="s">
        <v>14</v>
      </c>
      <c r="R10" s="14">
        <f>S9</f>
        <v>14</v>
      </c>
      <c r="S10" s="29"/>
      <c r="T10" s="30"/>
      <c r="U10" s="31"/>
      <c r="V10" s="24">
        <f>SUM(G10+J10+M10+P10)</f>
        <v>103</v>
      </c>
      <c r="W10" s="24"/>
      <c r="X10" s="24">
        <f>SUM(I10+L10+O10+R10)</f>
        <v>79</v>
      </c>
      <c r="Y10" s="24"/>
      <c r="Z10" s="24">
        <f t="shared" si="0"/>
        <v>24</v>
      </c>
      <c r="AA10" s="24"/>
      <c r="AB10" s="25" t="s">
        <v>32</v>
      </c>
      <c r="AC10" s="25"/>
      <c r="AD10" s="24">
        <v>1</v>
      </c>
      <c r="AE10" s="24"/>
    </row>
    <row r="11" ht="27" customHeight="1"/>
    <row r="12" ht="13.5" customHeight="1">
      <c r="K12" s="12" t="s">
        <v>18</v>
      </c>
    </row>
    <row r="13" ht="13.5" customHeight="1"/>
    <row r="14" spans="1:25" ht="27" customHeight="1">
      <c r="A14" s="26"/>
      <c r="B14" s="27"/>
      <c r="C14" s="28"/>
      <c r="D14" s="19" t="str">
        <f>A15</f>
        <v>ﾁｬｯﾋﾟｰ&amp;ﾛｯｷｰ</v>
      </c>
      <c r="E14" s="19"/>
      <c r="F14" s="19"/>
      <c r="G14" s="24" t="str">
        <f>A16</f>
        <v>粋</v>
      </c>
      <c r="H14" s="24"/>
      <c r="I14" s="24"/>
      <c r="J14" s="19" t="str">
        <f>A17</f>
        <v>ｽﾋﾟﾘｯﾂ</v>
      </c>
      <c r="K14" s="19"/>
      <c r="L14" s="19"/>
      <c r="M14" s="24" t="str">
        <f>A18</f>
        <v>D-macys</v>
      </c>
      <c r="N14" s="24"/>
      <c r="O14" s="24"/>
      <c r="P14" s="24" t="s">
        <v>4</v>
      </c>
      <c r="Q14" s="24"/>
      <c r="R14" s="24" t="s">
        <v>5</v>
      </c>
      <c r="S14" s="24"/>
      <c r="T14" s="24" t="s">
        <v>6</v>
      </c>
      <c r="U14" s="24"/>
      <c r="V14" s="24" t="s">
        <v>7</v>
      </c>
      <c r="W14" s="24"/>
      <c r="X14" s="24" t="s">
        <v>3</v>
      </c>
      <c r="Y14" s="24"/>
    </row>
    <row r="15" spans="1:25" ht="27" customHeight="1">
      <c r="A15" s="41" t="s">
        <v>34</v>
      </c>
      <c r="B15" s="42"/>
      <c r="C15" s="43"/>
      <c r="D15" s="29"/>
      <c r="E15" s="30"/>
      <c r="F15" s="31"/>
      <c r="G15" s="6">
        <v>11</v>
      </c>
      <c r="H15" s="6" t="s">
        <v>14</v>
      </c>
      <c r="I15" s="6">
        <v>25</v>
      </c>
      <c r="J15" s="1">
        <v>26</v>
      </c>
      <c r="K15" s="2" t="s">
        <v>14</v>
      </c>
      <c r="L15" s="3">
        <v>24</v>
      </c>
      <c r="M15" s="2">
        <v>25</v>
      </c>
      <c r="N15" s="2" t="s">
        <v>14</v>
      </c>
      <c r="O15" s="3">
        <v>20</v>
      </c>
      <c r="P15" s="24">
        <f>SUM(G15,J15,M15)</f>
        <v>62</v>
      </c>
      <c r="Q15" s="24"/>
      <c r="R15" s="24">
        <f>SUM(I15,L15,O15)</f>
        <v>69</v>
      </c>
      <c r="S15" s="24"/>
      <c r="T15" s="24">
        <f>SUM(P15-R15)</f>
        <v>-7</v>
      </c>
      <c r="U15" s="24"/>
      <c r="V15" s="25" t="s">
        <v>38</v>
      </c>
      <c r="W15" s="25"/>
      <c r="X15" s="24">
        <v>2</v>
      </c>
      <c r="Y15" s="24"/>
    </row>
    <row r="16" spans="1:25" ht="27" customHeight="1">
      <c r="A16" s="26" t="s">
        <v>35</v>
      </c>
      <c r="B16" s="27"/>
      <c r="C16" s="28"/>
      <c r="D16" s="1">
        <f>I15</f>
        <v>25</v>
      </c>
      <c r="E16" s="2" t="s">
        <v>14</v>
      </c>
      <c r="F16" s="3">
        <f>G15</f>
        <v>11</v>
      </c>
      <c r="G16" s="29"/>
      <c r="H16" s="30"/>
      <c r="I16" s="31"/>
      <c r="J16" s="7">
        <v>25</v>
      </c>
      <c r="K16" s="8" t="s">
        <v>14</v>
      </c>
      <c r="L16" s="16">
        <v>9</v>
      </c>
      <c r="M16" s="1">
        <v>25</v>
      </c>
      <c r="N16" s="2" t="s">
        <v>14</v>
      </c>
      <c r="O16" s="3">
        <v>10</v>
      </c>
      <c r="P16" s="24">
        <f>SUM(D16,J16,M16)</f>
        <v>75</v>
      </c>
      <c r="Q16" s="24"/>
      <c r="R16" s="24">
        <f>SUM(F16,L16,O16)</f>
        <v>30</v>
      </c>
      <c r="S16" s="24"/>
      <c r="T16" s="24">
        <f>SUM(P16-R16)</f>
        <v>45</v>
      </c>
      <c r="U16" s="24"/>
      <c r="V16" s="25" t="s">
        <v>39</v>
      </c>
      <c r="W16" s="25"/>
      <c r="X16" s="24">
        <v>1</v>
      </c>
      <c r="Y16" s="24"/>
    </row>
    <row r="17" spans="1:25" ht="27" customHeight="1">
      <c r="A17" s="41" t="s">
        <v>36</v>
      </c>
      <c r="B17" s="42"/>
      <c r="C17" s="43"/>
      <c r="D17" s="1">
        <f>L15</f>
        <v>24</v>
      </c>
      <c r="E17" s="2" t="s">
        <v>14</v>
      </c>
      <c r="F17" s="3">
        <f>J15</f>
        <v>26</v>
      </c>
      <c r="G17" s="8">
        <f>L16</f>
        <v>9</v>
      </c>
      <c r="H17" s="8" t="s">
        <v>14</v>
      </c>
      <c r="I17" s="8">
        <f>J16</f>
        <v>25</v>
      </c>
      <c r="J17" s="29"/>
      <c r="K17" s="30"/>
      <c r="L17" s="31"/>
      <c r="M17" s="8">
        <v>25</v>
      </c>
      <c r="N17" s="8" t="s">
        <v>14</v>
      </c>
      <c r="O17" s="8">
        <v>19</v>
      </c>
      <c r="P17" s="24">
        <f>SUM(D17,G17,M17)</f>
        <v>58</v>
      </c>
      <c r="Q17" s="24"/>
      <c r="R17" s="24">
        <f>SUM(F17,I17,O17)</f>
        <v>70</v>
      </c>
      <c r="S17" s="24"/>
      <c r="T17" s="24">
        <f>SUM(P17-R17)</f>
        <v>-12</v>
      </c>
      <c r="U17" s="24"/>
      <c r="V17" s="25" t="s">
        <v>40</v>
      </c>
      <c r="W17" s="25"/>
      <c r="X17" s="24">
        <v>3</v>
      </c>
      <c r="Y17" s="24"/>
    </row>
    <row r="18" spans="1:25" ht="27" customHeight="1">
      <c r="A18" s="26" t="s">
        <v>37</v>
      </c>
      <c r="B18" s="27"/>
      <c r="C18" s="28"/>
      <c r="D18" s="1">
        <f>O15</f>
        <v>20</v>
      </c>
      <c r="E18" s="2" t="s">
        <v>14</v>
      </c>
      <c r="F18" s="3">
        <f>M15</f>
        <v>25</v>
      </c>
      <c r="G18" s="1">
        <f>O16</f>
        <v>10</v>
      </c>
      <c r="H18" s="2" t="s">
        <v>14</v>
      </c>
      <c r="I18" s="3">
        <f>M16</f>
        <v>25</v>
      </c>
      <c r="J18" s="1">
        <f>O17</f>
        <v>19</v>
      </c>
      <c r="K18" s="2" t="s">
        <v>14</v>
      </c>
      <c r="L18" s="3">
        <f>M17</f>
        <v>25</v>
      </c>
      <c r="M18" s="29"/>
      <c r="N18" s="30"/>
      <c r="O18" s="31"/>
      <c r="P18" s="24">
        <f>SUM(D18,G18,J18)</f>
        <v>49</v>
      </c>
      <c r="Q18" s="24"/>
      <c r="R18" s="24">
        <f>SUM(F18,I18,L18)</f>
        <v>75</v>
      </c>
      <c r="S18" s="24"/>
      <c r="T18" s="24">
        <f>SUM(P18-R18)</f>
        <v>-26</v>
      </c>
      <c r="U18" s="24"/>
      <c r="V18" s="25" t="s">
        <v>41</v>
      </c>
      <c r="W18" s="25"/>
      <c r="X18" s="24">
        <v>4</v>
      </c>
      <c r="Y18" s="24"/>
    </row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  <row r="31" ht="27" customHeight="1"/>
    <row r="32" ht="27" customHeight="1"/>
  </sheetData>
  <sheetProtection password="EE4A" sheet="1" objects="1" scenarios="1"/>
  <mergeCells count="98">
    <mergeCell ref="G6:I6"/>
    <mergeCell ref="D10:F10"/>
    <mergeCell ref="A7:C7"/>
    <mergeCell ref="A8:C8"/>
    <mergeCell ref="A9:C9"/>
    <mergeCell ref="A10:C10"/>
    <mergeCell ref="G9:I9"/>
    <mergeCell ref="G4:I4"/>
    <mergeCell ref="J4:L4"/>
    <mergeCell ref="M4:O4"/>
    <mergeCell ref="P4:R4"/>
    <mergeCell ref="A4:C4"/>
    <mergeCell ref="A5:C5"/>
    <mergeCell ref="A6:C6"/>
    <mergeCell ref="D4:F4"/>
    <mergeCell ref="D5:F5"/>
    <mergeCell ref="AB4:AC4"/>
    <mergeCell ref="AD4:AE4"/>
    <mergeCell ref="AD5:AE5"/>
    <mergeCell ref="AB5:AC5"/>
    <mergeCell ref="P6:R6"/>
    <mergeCell ref="M7:O7"/>
    <mergeCell ref="V7:W7"/>
    <mergeCell ref="Z4:AA4"/>
    <mergeCell ref="S5:U5"/>
    <mergeCell ref="V5:W5"/>
    <mergeCell ref="Z5:AA5"/>
    <mergeCell ref="J8:L8"/>
    <mergeCell ref="J7:L7"/>
    <mergeCell ref="M8:O8"/>
    <mergeCell ref="V8:W8"/>
    <mergeCell ref="V6:W6"/>
    <mergeCell ref="S4:U4"/>
    <mergeCell ref="V4:W4"/>
    <mergeCell ref="X4:Y4"/>
    <mergeCell ref="X5:Y5"/>
    <mergeCell ref="X6:Y6"/>
    <mergeCell ref="X7:Y7"/>
    <mergeCell ref="X8:Y8"/>
    <mergeCell ref="AB9:AC9"/>
    <mergeCell ref="P9:R9"/>
    <mergeCell ref="Z9:AA9"/>
    <mergeCell ref="V10:W10"/>
    <mergeCell ref="X9:Y9"/>
    <mergeCell ref="X10:Y10"/>
    <mergeCell ref="S10:U10"/>
    <mergeCell ref="V9:W9"/>
    <mergeCell ref="Z10:AA10"/>
    <mergeCell ref="Z6:AA6"/>
    <mergeCell ref="Z7:AA7"/>
    <mergeCell ref="Z8:AA8"/>
    <mergeCell ref="AB6:AC6"/>
    <mergeCell ref="AB7:AC7"/>
    <mergeCell ref="AB8:AC8"/>
    <mergeCell ref="AD6:AE6"/>
    <mergeCell ref="AD7:AE7"/>
    <mergeCell ref="AD8:AE8"/>
    <mergeCell ref="AD9:AE9"/>
    <mergeCell ref="AD10:AE10"/>
    <mergeCell ref="A14:C14"/>
    <mergeCell ref="D14:F14"/>
    <mergeCell ref="G14:I14"/>
    <mergeCell ref="J14:L14"/>
    <mergeCell ref="M14:O14"/>
    <mergeCell ref="P14:Q14"/>
    <mergeCell ref="R14:S14"/>
    <mergeCell ref="AB10:AC10"/>
    <mergeCell ref="T14:U14"/>
    <mergeCell ref="V14:W14"/>
    <mergeCell ref="X14:Y14"/>
    <mergeCell ref="A15:C15"/>
    <mergeCell ref="D15:F15"/>
    <mergeCell ref="P15:Q15"/>
    <mergeCell ref="R15:S15"/>
    <mergeCell ref="T15:U15"/>
    <mergeCell ref="V15:W15"/>
    <mergeCell ref="X15:Y15"/>
    <mergeCell ref="A16:C16"/>
    <mergeCell ref="G16:I16"/>
    <mergeCell ref="P16:Q16"/>
    <mergeCell ref="R16:S16"/>
    <mergeCell ref="T16:U16"/>
    <mergeCell ref="V16:W16"/>
    <mergeCell ref="X16:Y16"/>
    <mergeCell ref="T17:U17"/>
    <mergeCell ref="V17:W17"/>
    <mergeCell ref="X17:Y17"/>
    <mergeCell ref="A17:C17"/>
    <mergeCell ref="J17:L17"/>
    <mergeCell ref="P17:Q17"/>
    <mergeCell ref="A18:C18"/>
    <mergeCell ref="M18:O18"/>
    <mergeCell ref="P18:Q18"/>
    <mergeCell ref="R17:S17"/>
    <mergeCell ref="R18:S18"/>
    <mergeCell ref="T18:U18"/>
    <mergeCell ref="V18:W18"/>
    <mergeCell ref="X18:Y18"/>
  </mergeCells>
  <printOptions/>
  <pageMargins left="0.75" right="0.75" top="1" bottom="1" header="0.512" footer="0.512"/>
  <pageSetup horizontalDpi="200" verticalDpi="2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F89" sqref="F89"/>
    </sheetView>
  </sheetViews>
  <sheetFormatPr defaultColWidth="9.00390625" defaultRowHeight="13.5"/>
  <sheetData/>
  <printOptions/>
  <pageMargins left="0.2" right="0.16" top="0.29" bottom="0.24" header="0.22" footer="0.18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Michi.H</dc:creator>
  <cp:keywords/>
  <dc:description/>
  <cp:lastModifiedBy>HP Customer</cp:lastModifiedBy>
  <cp:lastPrinted>2009-06-02T02:34:51Z</cp:lastPrinted>
  <dcterms:created xsi:type="dcterms:W3CDTF">2007-12-18T15:37:56Z</dcterms:created>
  <dcterms:modified xsi:type="dcterms:W3CDTF">2009-07-14T01:50:37Z</dcterms:modified>
  <cp:category/>
  <cp:version/>
  <cp:contentType/>
  <cp:contentStatus/>
</cp:coreProperties>
</file>