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480" windowHeight="11100" activeTab="2"/>
  </bookViews>
  <sheets>
    <sheet name="後半" sheetId="1" r:id="rId1"/>
    <sheet name="前半" sheetId="2" r:id="rId2"/>
    <sheet name="写真集" sheetId="3" r:id="rId3"/>
  </sheets>
  <definedNames/>
  <calcPr fullCalcOnLoad="1"/>
</workbook>
</file>

<file path=xl/sharedStrings.xml><?xml version="1.0" encoding="utf-8"?>
<sst xmlns="http://schemas.openxmlformats.org/spreadsheetml/2006/main" count="54" uniqueCount="26">
  <si>
    <t>後半の部</t>
  </si>
  <si>
    <t>優勝</t>
  </si>
  <si>
    <t>準優勝</t>
  </si>
  <si>
    <t>順位</t>
  </si>
  <si>
    <t>得点</t>
  </si>
  <si>
    <t>失点</t>
  </si>
  <si>
    <t>差</t>
  </si>
  <si>
    <t>勝敗</t>
  </si>
  <si>
    <t>-</t>
  </si>
  <si>
    <t>A1</t>
  </si>
  <si>
    <t>Aグループ</t>
  </si>
  <si>
    <t>A2</t>
  </si>
  <si>
    <t>A3</t>
  </si>
  <si>
    <t>A4</t>
  </si>
  <si>
    <t>前半リーグ（5チーム総当りリーグ）</t>
  </si>
  <si>
    <t>A5</t>
  </si>
  <si>
    <t>東京天然水</t>
  </si>
  <si>
    <t>すくらっち</t>
  </si>
  <si>
    <t>Brave</t>
  </si>
  <si>
    <t>三ツ星</t>
  </si>
  <si>
    <t>セミリタイヤ</t>
  </si>
  <si>
    <t>0-4</t>
  </si>
  <si>
    <t>3-1</t>
  </si>
  <si>
    <t>4-0</t>
  </si>
  <si>
    <t>1-3</t>
  </si>
  <si>
    <t>【混合バレーボール選手権大会・4月16日・高洲地区体育館】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</si>
</sst>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Tahoma"/>
      <family val="2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20"/>
      <name val="Tahoma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textRotation="180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 textRotation="180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7" xfId="0" applyBorder="1" applyAlignment="1">
      <alignment vertical="center" textRotation="180" shrinkToFit="1"/>
    </xf>
    <xf numFmtId="0" fontId="0" fillId="0" borderId="23" xfId="0" applyBorder="1" applyAlignment="1">
      <alignment vertical="center" textRotation="180" shrinkToFit="1"/>
    </xf>
    <xf numFmtId="0" fontId="0" fillId="0" borderId="0" xfId="0" applyFill="1" applyAlignment="1">
      <alignment vertical="center" shrinkToFit="1"/>
    </xf>
    <xf numFmtId="49" fontId="0" fillId="0" borderId="0" xfId="0" applyNumberForma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3" fillId="0" borderId="0" xfId="0" applyFont="1" applyBorder="1" applyAlignment="1">
      <alignment horizontal="center" vertical="center" textRotation="180" shrinkToFit="1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textRotation="180" shrinkToFit="1"/>
    </xf>
    <xf numFmtId="0" fontId="3" fillId="0" borderId="0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43" applyFont="1" applyBorder="1" applyAlignment="1" applyProtection="1">
      <alignment horizontal="center" vertical="center"/>
      <protection locked="0"/>
    </xf>
    <xf numFmtId="0" fontId="0" fillId="0" borderId="26" xfId="43" applyFont="1" applyBorder="1" applyAlignment="1" applyProtection="1">
      <alignment horizontal="center" vertical="center"/>
      <protection locked="0"/>
    </xf>
    <xf numFmtId="0" fontId="0" fillId="0" borderId="24" xfId="43" applyFont="1" applyBorder="1" applyAlignment="1" applyProtection="1">
      <alignment horizontal="center" vertical="center"/>
      <protection locked="0"/>
    </xf>
    <xf numFmtId="0" fontId="0" fillId="0" borderId="0" xfId="43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wrapText="1" shrinkToFit="1"/>
    </xf>
    <xf numFmtId="0" fontId="0" fillId="0" borderId="25" xfId="0" applyFill="1" applyBorder="1" applyAlignment="1">
      <alignment horizontal="center" vertical="center" wrapText="1" shrinkToFit="1"/>
    </xf>
    <xf numFmtId="0" fontId="0" fillId="0" borderId="26" xfId="0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16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0</xdr:row>
      <xdr:rowOff>0</xdr:rowOff>
    </xdr:from>
    <xdr:to>
      <xdr:col>11</xdr:col>
      <xdr:colOff>85725</xdr:colOff>
      <xdr:row>16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123825</xdr:rowOff>
    </xdr:from>
    <xdr:to>
      <xdr:col>5</xdr:col>
      <xdr:colOff>381000</xdr:colOff>
      <xdr:row>33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67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16</xdr:row>
      <xdr:rowOff>133350</xdr:rowOff>
    </xdr:from>
    <xdr:to>
      <xdr:col>11</xdr:col>
      <xdr:colOff>95250</xdr:colOff>
      <xdr:row>33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29050" y="28765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95250</xdr:rowOff>
    </xdr:from>
    <xdr:to>
      <xdr:col>5</xdr:col>
      <xdr:colOff>381000</xdr:colOff>
      <xdr:row>50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7531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21"/>
  <sheetViews>
    <sheetView showGridLines="0" zoomScale="85" zoomScaleNormal="85" zoomScalePageLayoutView="0" workbookViewId="0" topLeftCell="A1">
      <selection activeCell="AC16" sqref="AC16"/>
    </sheetView>
  </sheetViews>
  <sheetFormatPr defaultColWidth="9.00390625" defaultRowHeight="13.5"/>
  <cols>
    <col min="2" max="3" width="9.00390625" style="23" customWidth="1"/>
    <col min="4" max="4" width="7.375" style="0" customWidth="1"/>
    <col min="5" max="55" width="2.625" style="0" customWidth="1"/>
  </cols>
  <sheetData>
    <row r="2" ht="13.5">
      <c r="A2" s="4" t="s">
        <v>25</v>
      </c>
    </row>
    <row r="3" spans="13:31" ht="13.5"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3.5">
      <c r="A4" t="s">
        <v>0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3:31" ht="13.5"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3.5">
      <c r="A6" t="s">
        <v>10</v>
      </c>
      <c r="G6" s="51" t="s">
        <v>17</v>
      </c>
      <c r="H6" s="51"/>
      <c r="I6" s="51"/>
      <c r="J6" s="51"/>
      <c r="K6" s="51"/>
      <c r="L6" s="51"/>
      <c r="M6" s="9"/>
      <c r="N6" s="9"/>
      <c r="O6" s="9"/>
      <c r="P6" s="9"/>
      <c r="Q6" s="9"/>
      <c r="R6" s="9"/>
      <c r="S6" s="62"/>
      <c r="T6" s="62"/>
      <c r="U6" s="62"/>
      <c r="V6" s="62"/>
      <c r="W6" s="62"/>
      <c r="X6" s="62"/>
      <c r="Y6" s="9"/>
      <c r="Z6" s="9"/>
      <c r="AA6" s="9"/>
      <c r="AB6" s="9"/>
      <c r="AC6" s="9"/>
      <c r="AD6" s="9"/>
      <c r="AE6" s="9"/>
    </row>
    <row r="7" spans="10:31" ht="13.5">
      <c r="J7" s="15"/>
      <c r="M7" s="9"/>
      <c r="N7" s="9"/>
      <c r="O7" s="9"/>
      <c r="P7" s="9"/>
      <c r="Q7" s="9"/>
      <c r="R7" s="9"/>
      <c r="S7" s="53"/>
      <c r="T7" s="53"/>
      <c r="U7" s="53"/>
      <c r="V7" s="53"/>
      <c r="W7" s="53"/>
      <c r="X7" s="53"/>
      <c r="Y7" s="9"/>
      <c r="Z7" s="9"/>
      <c r="AA7" s="9"/>
      <c r="AB7" s="9"/>
      <c r="AC7" s="9"/>
      <c r="AD7" s="9"/>
      <c r="AE7" s="9"/>
    </row>
    <row r="8" spans="1:37" ht="14.25" thickBot="1">
      <c r="A8" s="55" t="s">
        <v>3</v>
      </c>
      <c r="B8" s="56"/>
      <c r="C8" s="57"/>
      <c r="G8" s="9"/>
      <c r="H8" s="7"/>
      <c r="I8" s="20"/>
      <c r="J8" s="21"/>
      <c r="K8" s="17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ht="14.25" thickTop="1">
      <c r="A9" s="2" t="s">
        <v>1</v>
      </c>
      <c r="B9" s="58" t="str">
        <f>G6</f>
        <v>すくらっち</v>
      </c>
      <c r="C9" s="59"/>
      <c r="G9" s="9">
        <v>23</v>
      </c>
      <c r="H9" s="15"/>
      <c r="I9" s="9"/>
      <c r="J9" s="9"/>
      <c r="K9" s="18"/>
      <c r="L9" s="9">
        <v>25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ht="14.25" thickBot="1">
      <c r="A10" s="1" t="s">
        <v>2</v>
      </c>
      <c r="B10" s="60" t="s">
        <v>19</v>
      </c>
      <c r="C10" s="59"/>
      <c r="F10" s="5"/>
      <c r="G10" s="48"/>
      <c r="H10" s="16"/>
      <c r="I10" s="9"/>
      <c r="J10" s="9"/>
      <c r="K10" s="18"/>
      <c r="L10" s="15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ht="14.25" thickTop="1">
      <c r="A11" s="47"/>
      <c r="B11" s="54"/>
      <c r="C11" s="54"/>
      <c r="F11" s="9">
        <v>25</v>
      </c>
      <c r="G11" s="15"/>
      <c r="H11" s="6"/>
      <c r="I11" s="9">
        <v>21</v>
      </c>
      <c r="J11" s="9">
        <v>21</v>
      </c>
      <c r="K11" s="12"/>
      <c r="L11" s="49"/>
      <c r="M11" s="9">
        <v>25</v>
      </c>
      <c r="N11" s="10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6:37" ht="13.5">
      <c r="F12" s="9"/>
      <c r="G12" s="15"/>
      <c r="H12" s="6"/>
      <c r="I12" s="9"/>
      <c r="J12" s="9"/>
      <c r="K12" s="13"/>
      <c r="L12" s="5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6:37" ht="65.25">
      <c r="F13" s="46" t="s">
        <v>19</v>
      </c>
      <c r="G13" s="46"/>
      <c r="H13" s="46" t="s">
        <v>16</v>
      </c>
      <c r="I13" s="46"/>
      <c r="J13" s="46" t="s">
        <v>20</v>
      </c>
      <c r="K13" s="46"/>
      <c r="L13" s="46" t="s">
        <v>17</v>
      </c>
      <c r="M13" s="46"/>
      <c r="N13" s="46"/>
      <c r="O13" s="46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6:37" ht="13.5">
      <c r="F14" s="11"/>
      <c r="G14" s="14"/>
      <c r="H14" s="24"/>
      <c r="L14" s="13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6:37" ht="14.25" thickBot="1">
      <c r="F15" s="11"/>
      <c r="G15" s="22">
        <v>27</v>
      </c>
      <c r="H15" s="25"/>
      <c r="L15" s="13">
        <v>25</v>
      </c>
      <c r="N15" s="9"/>
      <c r="O15" s="9"/>
      <c r="P15" s="52"/>
      <c r="Q15" s="52"/>
      <c r="R15" s="52"/>
      <c r="S15" s="52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/>
      <c r="AE15" s="9"/>
      <c r="AF15" s="9"/>
      <c r="AG15" s="9"/>
      <c r="AH15" s="10"/>
      <c r="AI15" s="9"/>
      <c r="AJ15" s="9"/>
      <c r="AK15" s="9"/>
    </row>
    <row r="16" spans="8:37" ht="14.25" thickTop="1">
      <c r="H16" s="9"/>
      <c r="I16" s="19"/>
      <c r="J16" s="8"/>
      <c r="K16" s="8"/>
      <c r="N16" s="9"/>
      <c r="O16" s="9"/>
      <c r="P16" s="52"/>
      <c r="Q16" s="52"/>
      <c r="R16" s="52"/>
      <c r="S16" s="52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9:37" ht="13.5" customHeight="1">
      <c r="I17" s="18"/>
      <c r="J17" s="15"/>
      <c r="K17" s="9"/>
      <c r="L17" s="9"/>
      <c r="M17" s="9"/>
      <c r="N17" s="9"/>
      <c r="O17" s="9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</row>
    <row r="18" spans="8:37" ht="46.5" customHeight="1">
      <c r="H18" s="51" t="s">
        <v>16</v>
      </c>
      <c r="I18" s="51"/>
      <c r="J18" s="51"/>
      <c r="K18" s="51"/>
      <c r="L18" s="9"/>
      <c r="M18" s="9"/>
      <c r="N18" s="9"/>
      <c r="O18" s="9"/>
      <c r="P18" s="9"/>
      <c r="Q18" s="9"/>
      <c r="R18" s="9"/>
      <c r="S18" s="9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</row>
    <row r="19" spans="1:37" ht="13.5">
      <c r="A19" s="62"/>
      <c r="B19" s="62"/>
      <c r="C19" s="62"/>
      <c r="J19" s="9"/>
      <c r="K19" s="9"/>
      <c r="L19" s="9"/>
      <c r="M19" s="9"/>
      <c r="N19" s="9"/>
      <c r="O19" s="9"/>
      <c r="P19" s="9"/>
      <c r="Q19" s="9"/>
      <c r="R19" s="9"/>
      <c r="S19" s="9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</row>
    <row r="20" spans="1:37" ht="13.5">
      <c r="A20" s="3"/>
      <c r="B20" s="61"/>
      <c r="C20" s="61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7" ht="13.5">
      <c r="A21" s="3"/>
      <c r="B21" s="61"/>
      <c r="C21" s="6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</sheetData>
  <sheetProtection/>
  <mergeCells count="22">
    <mergeCell ref="AB17:AC19"/>
    <mergeCell ref="Z17:AA19"/>
    <mergeCell ref="AJ17:AK19"/>
    <mergeCell ref="AD17:AE19"/>
    <mergeCell ref="AH17:AI19"/>
    <mergeCell ref="AF17:AG19"/>
    <mergeCell ref="B21:C21"/>
    <mergeCell ref="A19:C19"/>
    <mergeCell ref="B20:C20"/>
    <mergeCell ref="S6:X6"/>
    <mergeCell ref="V17:W19"/>
    <mergeCell ref="X17:Y19"/>
    <mergeCell ref="P15:Q17"/>
    <mergeCell ref="H18:K18"/>
    <mergeCell ref="R15:S17"/>
    <mergeCell ref="G6:L6"/>
    <mergeCell ref="T17:U19"/>
    <mergeCell ref="S7:X7"/>
    <mergeCell ref="B11:C11"/>
    <mergeCell ref="A8:C8"/>
    <mergeCell ref="B9:C9"/>
    <mergeCell ref="B10:C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"/>
  <sheetViews>
    <sheetView showGridLines="0" zoomScaleSheetLayoutView="100" zoomScalePageLayoutView="0" workbookViewId="0" topLeftCell="A1">
      <selection activeCell="J4" sqref="J4"/>
    </sheetView>
  </sheetViews>
  <sheetFormatPr defaultColWidth="3.625" defaultRowHeight="13.5"/>
  <cols>
    <col min="1" max="12" width="3.625" style="26" customWidth="1"/>
    <col min="13" max="13" width="3.75390625" style="26" customWidth="1"/>
    <col min="14" max="15" width="3.625" style="26" customWidth="1"/>
    <col min="16" max="16" width="3.75390625" style="26" customWidth="1"/>
    <col min="17" max="24" width="3.625" style="26" customWidth="1"/>
    <col min="25" max="26" width="3.625" style="27" customWidth="1"/>
    <col min="27" max="27" width="3.75390625" style="26" customWidth="1"/>
    <col min="28" max="29" width="3.625" style="26" customWidth="1"/>
    <col min="30" max="34" width="9.375" style="28" customWidth="1"/>
    <col min="35" max="36" width="9.00390625" style="29" customWidth="1"/>
    <col min="37" max="16384" width="3.625" style="26" customWidth="1"/>
  </cols>
  <sheetData>
    <row r="1" spans="1:36" s="43" customFormat="1" ht="25.5">
      <c r="A1" s="74" t="s">
        <v>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D1" s="44"/>
      <c r="AE1" s="44"/>
      <c r="AF1" s="44"/>
      <c r="AG1" s="44"/>
      <c r="AH1" s="44"/>
      <c r="AI1" s="45"/>
      <c r="AJ1" s="45"/>
    </row>
    <row r="2" spans="1:34" ht="27" customHeight="1">
      <c r="A2" s="68"/>
      <c r="B2" s="69"/>
      <c r="C2" s="70"/>
      <c r="D2" s="65" t="str">
        <f>AD3</f>
        <v>東京天然水</v>
      </c>
      <c r="E2" s="66"/>
      <c r="F2" s="67"/>
      <c r="G2" s="71" t="str">
        <f>AE3</f>
        <v>すくらっち</v>
      </c>
      <c r="H2" s="66"/>
      <c r="I2" s="67"/>
      <c r="J2" s="65" t="str">
        <f>AF3</f>
        <v>Brave</v>
      </c>
      <c r="K2" s="66"/>
      <c r="L2" s="67"/>
      <c r="M2" s="65" t="str">
        <f>AG3</f>
        <v>三ツ星</v>
      </c>
      <c r="N2" s="66"/>
      <c r="O2" s="67"/>
      <c r="P2" s="65" t="str">
        <f>AH3</f>
        <v>セミリタイヤ</v>
      </c>
      <c r="Q2" s="66"/>
      <c r="R2" s="67"/>
      <c r="S2" s="63" t="s">
        <v>4</v>
      </c>
      <c r="T2" s="63"/>
      <c r="U2" s="63" t="s">
        <v>5</v>
      </c>
      <c r="V2" s="63"/>
      <c r="W2" s="63" t="s">
        <v>6</v>
      </c>
      <c r="X2" s="63"/>
      <c r="Y2" s="64" t="s">
        <v>7</v>
      </c>
      <c r="Z2" s="64"/>
      <c r="AA2" s="63" t="s">
        <v>3</v>
      </c>
      <c r="AB2" s="63"/>
      <c r="AD2" s="28" t="s">
        <v>9</v>
      </c>
      <c r="AE2" s="28" t="s">
        <v>11</v>
      </c>
      <c r="AF2" s="28" t="s">
        <v>12</v>
      </c>
      <c r="AG2" s="28" t="s">
        <v>13</v>
      </c>
      <c r="AH2" s="28" t="s">
        <v>15</v>
      </c>
    </row>
    <row r="3" spans="1:34" ht="27" customHeight="1">
      <c r="A3" s="71" t="str">
        <f>AD3</f>
        <v>東京天然水</v>
      </c>
      <c r="B3" s="72"/>
      <c r="C3" s="73"/>
      <c r="D3" s="68"/>
      <c r="E3" s="69"/>
      <c r="F3" s="70"/>
      <c r="G3" s="31">
        <v>21</v>
      </c>
      <c r="H3" s="31" t="s">
        <v>8</v>
      </c>
      <c r="I3" s="32">
        <v>25</v>
      </c>
      <c r="J3" s="33">
        <v>18</v>
      </c>
      <c r="K3" s="34" t="s">
        <v>8</v>
      </c>
      <c r="L3" s="35">
        <v>25</v>
      </c>
      <c r="M3" s="30">
        <v>19</v>
      </c>
      <c r="N3" s="31" t="s">
        <v>8</v>
      </c>
      <c r="O3" s="32">
        <v>25</v>
      </c>
      <c r="P3" s="30">
        <v>22</v>
      </c>
      <c r="Q3" s="31" t="s">
        <v>8</v>
      </c>
      <c r="R3" s="32">
        <v>25</v>
      </c>
      <c r="S3" s="63">
        <f>SUM(D3+G3+J3+M3+P3)</f>
        <v>80</v>
      </c>
      <c r="T3" s="63"/>
      <c r="U3" s="63">
        <f>SUM(F3+I3+L3+O3+R3)</f>
        <v>100</v>
      </c>
      <c r="V3" s="63"/>
      <c r="W3" s="63">
        <f>SUM(S3-U3)</f>
        <v>-20</v>
      </c>
      <c r="X3" s="63"/>
      <c r="Y3" s="64" t="s">
        <v>21</v>
      </c>
      <c r="Z3" s="64"/>
      <c r="AA3" s="63">
        <v>5</v>
      </c>
      <c r="AB3" s="63"/>
      <c r="AD3" s="29" t="s">
        <v>16</v>
      </c>
      <c r="AE3" s="29" t="s">
        <v>17</v>
      </c>
      <c r="AF3" s="29" t="s">
        <v>18</v>
      </c>
      <c r="AG3" s="29" t="s">
        <v>19</v>
      </c>
      <c r="AH3" s="29" t="s">
        <v>20</v>
      </c>
    </row>
    <row r="4" spans="1:28" ht="27" customHeight="1">
      <c r="A4" s="71" t="str">
        <f>AE3</f>
        <v>すくらっち</v>
      </c>
      <c r="B4" s="72"/>
      <c r="C4" s="73"/>
      <c r="D4" s="30">
        <v>25</v>
      </c>
      <c r="E4" s="31" t="s">
        <v>8</v>
      </c>
      <c r="F4" s="32">
        <v>21</v>
      </c>
      <c r="G4" s="68"/>
      <c r="H4" s="69"/>
      <c r="I4" s="70"/>
      <c r="J4" s="30">
        <v>15</v>
      </c>
      <c r="K4" s="31" t="s">
        <v>8</v>
      </c>
      <c r="L4" s="32">
        <v>25</v>
      </c>
      <c r="M4" s="30">
        <v>25</v>
      </c>
      <c r="N4" s="31" t="s">
        <v>8</v>
      </c>
      <c r="O4" s="32">
        <v>22</v>
      </c>
      <c r="P4" s="30">
        <v>25</v>
      </c>
      <c r="Q4" s="31" t="s">
        <v>8</v>
      </c>
      <c r="R4" s="32">
        <v>18</v>
      </c>
      <c r="S4" s="63">
        <f>SUM(D4+G4+J4+M4+P4)</f>
        <v>90</v>
      </c>
      <c r="T4" s="63"/>
      <c r="U4" s="63">
        <f>SUM(F4+I4+L4+O4+R4)</f>
        <v>86</v>
      </c>
      <c r="V4" s="63"/>
      <c r="W4" s="63">
        <f>SUM(S4-U4)</f>
        <v>4</v>
      </c>
      <c r="X4" s="63"/>
      <c r="Y4" s="64" t="s">
        <v>22</v>
      </c>
      <c r="Z4" s="64"/>
      <c r="AA4" s="63">
        <v>3</v>
      </c>
      <c r="AB4" s="63"/>
    </row>
    <row r="5" spans="1:28" ht="27" customHeight="1">
      <c r="A5" s="65" t="str">
        <f>AF3</f>
        <v>Brave</v>
      </c>
      <c r="B5" s="66"/>
      <c r="C5" s="67"/>
      <c r="D5" s="36">
        <v>25</v>
      </c>
      <c r="E5" s="37" t="s">
        <v>8</v>
      </c>
      <c r="F5" s="38">
        <v>18</v>
      </c>
      <c r="G5" s="37">
        <v>25</v>
      </c>
      <c r="H5" s="37" t="s">
        <v>8</v>
      </c>
      <c r="I5" s="37">
        <v>15</v>
      </c>
      <c r="J5" s="68"/>
      <c r="K5" s="69"/>
      <c r="L5" s="70"/>
      <c r="M5" s="36">
        <v>25</v>
      </c>
      <c r="N5" s="37" t="s">
        <v>8</v>
      </c>
      <c r="O5" s="38">
        <v>23</v>
      </c>
      <c r="P5" s="36">
        <v>25</v>
      </c>
      <c r="Q5" s="37" t="s">
        <v>8</v>
      </c>
      <c r="R5" s="38">
        <v>17</v>
      </c>
      <c r="S5" s="63">
        <f>SUM(D5+G5+J5+M5+P5)</f>
        <v>100</v>
      </c>
      <c r="T5" s="63"/>
      <c r="U5" s="63">
        <f>SUM(F5+I5+L5+O5+R5)</f>
        <v>73</v>
      </c>
      <c r="V5" s="63"/>
      <c r="W5" s="63">
        <f>SUM(S5-U5)</f>
        <v>27</v>
      </c>
      <c r="X5" s="63"/>
      <c r="Y5" s="64" t="s">
        <v>23</v>
      </c>
      <c r="Z5" s="64"/>
      <c r="AA5" s="63">
        <v>1</v>
      </c>
      <c r="AB5" s="63"/>
    </row>
    <row r="6" spans="1:28" ht="27" customHeight="1">
      <c r="A6" s="65" t="str">
        <f>AG3</f>
        <v>三ツ星</v>
      </c>
      <c r="B6" s="66"/>
      <c r="C6" s="67"/>
      <c r="D6" s="30">
        <v>25</v>
      </c>
      <c r="E6" s="31" t="s">
        <v>8</v>
      </c>
      <c r="F6" s="32">
        <v>19</v>
      </c>
      <c r="G6" s="31">
        <v>25</v>
      </c>
      <c r="H6" s="31" t="s">
        <v>8</v>
      </c>
      <c r="I6" s="32">
        <v>22</v>
      </c>
      <c r="J6" s="39">
        <v>23</v>
      </c>
      <c r="K6" s="40" t="s">
        <v>8</v>
      </c>
      <c r="L6" s="41">
        <v>25</v>
      </c>
      <c r="M6" s="68"/>
      <c r="N6" s="69"/>
      <c r="O6" s="70"/>
      <c r="P6" s="30">
        <v>25</v>
      </c>
      <c r="Q6" s="31" t="s">
        <v>8</v>
      </c>
      <c r="R6" s="32">
        <v>17</v>
      </c>
      <c r="S6" s="63">
        <f>SUM(D6+G6+J6+M6+P6)</f>
        <v>98</v>
      </c>
      <c r="T6" s="63"/>
      <c r="U6" s="63">
        <f>SUM(F6+I6+L6+O6+R6)</f>
        <v>83</v>
      </c>
      <c r="V6" s="63"/>
      <c r="W6" s="63">
        <f>SUM(S6-U6)</f>
        <v>15</v>
      </c>
      <c r="X6" s="63"/>
      <c r="Y6" s="64" t="s">
        <v>22</v>
      </c>
      <c r="Z6" s="64"/>
      <c r="AA6" s="63">
        <v>2</v>
      </c>
      <c r="AB6" s="63"/>
    </row>
    <row r="7" spans="1:28" ht="27" customHeight="1">
      <c r="A7" s="65" t="str">
        <f>AH3</f>
        <v>セミリタイヤ</v>
      </c>
      <c r="B7" s="66"/>
      <c r="C7" s="67"/>
      <c r="D7" s="30">
        <v>25</v>
      </c>
      <c r="E7" s="31" t="s">
        <v>8</v>
      </c>
      <c r="F7" s="32">
        <v>22</v>
      </c>
      <c r="G7" s="31">
        <v>18</v>
      </c>
      <c r="H7" s="31" t="s">
        <v>8</v>
      </c>
      <c r="I7" s="32">
        <v>25</v>
      </c>
      <c r="J7" s="39">
        <v>17</v>
      </c>
      <c r="K7" s="40" t="s">
        <v>8</v>
      </c>
      <c r="L7" s="41">
        <v>25</v>
      </c>
      <c r="M7" s="30">
        <v>17</v>
      </c>
      <c r="N7" s="31" t="s">
        <v>8</v>
      </c>
      <c r="O7" s="32">
        <v>25</v>
      </c>
      <c r="P7" s="68"/>
      <c r="Q7" s="69"/>
      <c r="R7" s="70"/>
      <c r="S7" s="63">
        <f>SUM(D7+G7+J7+M7)</f>
        <v>77</v>
      </c>
      <c r="T7" s="63"/>
      <c r="U7" s="63">
        <f>SUM(F7+I7+L7+O7+R7)</f>
        <v>97</v>
      </c>
      <c r="V7" s="63"/>
      <c r="W7" s="63">
        <f>SUM(S7-U7)</f>
        <v>-20</v>
      </c>
      <c r="X7" s="63"/>
      <c r="Y7" s="64" t="s">
        <v>24</v>
      </c>
      <c r="Z7" s="64"/>
      <c r="AA7" s="63">
        <v>4</v>
      </c>
      <c r="AB7" s="63"/>
    </row>
    <row r="8" spans="1:28" ht="27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42"/>
      <c r="Z8" s="42"/>
      <c r="AA8" s="37"/>
      <c r="AB8" s="37"/>
    </row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</sheetData>
  <sheetProtection/>
  <mergeCells count="47">
    <mergeCell ref="A5:C5"/>
    <mergeCell ref="A6:C6"/>
    <mergeCell ref="D2:F2"/>
    <mergeCell ref="A3:C3"/>
    <mergeCell ref="G4:I4"/>
    <mergeCell ref="G2:I2"/>
    <mergeCell ref="J2:L2"/>
    <mergeCell ref="S5:T5"/>
    <mergeCell ref="Y5:Z5"/>
    <mergeCell ref="Y6:Z6"/>
    <mergeCell ref="U4:V4"/>
    <mergeCell ref="U5:V5"/>
    <mergeCell ref="U6:V6"/>
    <mergeCell ref="Y2:Z2"/>
    <mergeCell ref="U3:V3"/>
    <mergeCell ref="S3:T3"/>
    <mergeCell ref="Y4:Z4"/>
    <mergeCell ref="A1:AB1"/>
    <mergeCell ref="AA4:AB4"/>
    <mergeCell ref="AA5:AB5"/>
    <mergeCell ref="AA6:AB6"/>
    <mergeCell ref="J5:L5"/>
    <mergeCell ref="W5:X5"/>
    <mergeCell ref="S6:T6"/>
    <mergeCell ref="S4:T4"/>
    <mergeCell ref="W6:X6"/>
    <mergeCell ref="W4:X4"/>
    <mergeCell ref="A7:C7"/>
    <mergeCell ref="S7:T7"/>
    <mergeCell ref="U7:V7"/>
    <mergeCell ref="A2:C2"/>
    <mergeCell ref="A4:C4"/>
    <mergeCell ref="D3:F3"/>
    <mergeCell ref="M6:O6"/>
    <mergeCell ref="M2:O2"/>
    <mergeCell ref="S2:T2"/>
    <mergeCell ref="U2:V2"/>
    <mergeCell ref="W7:X7"/>
    <mergeCell ref="Y7:Z7"/>
    <mergeCell ref="AA7:AB7"/>
    <mergeCell ref="P2:R2"/>
    <mergeCell ref="P7:R7"/>
    <mergeCell ref="AA2:AB2"/>
    <mergeCell ref="AA3:AB3"/>
    <mergeCell ref="Y3:Z3"/>
    <mergeCell ref="W3:X3"/>
    <mergeCell ref="W2:X2"/>
  </mergeCells>
  <printOptions/>
  <pageMargins left="0.62" right="0.48" top="1" bottom="1" header="0.512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40" sqref="H40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ysatoh</dc:creator>
  <cp:keywords/>
  <dc:description/>
  <cp:lastModifiedBy>JMVA</cp:lastModifiedBy>
  <cp:lastPrinted>2009-04-22T05:49:50Z</cp:lastPrinted>
  <dcterms:created xsi:type="dcterms:W3CDTF">2007-12-18T15:37:56Z</dcterms:created>
  <dcterms:modified xsi:type="dcterms:W3CDTF">2009-05-23T05:38:16Z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-1583112717</vt:i4>
  </property>
  <property fmtid="{D5CDD505-2E9C-101B-9397-08002B2CF9AE}" pid="3" name="_EmailSubject">
    <vt:lpwstr>4/25,27分　大会結果</vt:lpwstr>
  </property>
  <property fmtid="{D5CDD505-2E9C-101B-9397-08002B2CF9AE}" pid="4" name="_AuthorEmail">
    <vt:lpwstr>katou-m@kf.hitachi-medical.co.jp</vt:lpwstr>
  </property>
  <property fmtid="{D5CDD505-2E9C-101B-9397-08002B2CF9AE}" pid="5" name="_AuthorEmailDisplayName">
    <vt:lpwstr>加藤 真弓(MayumiKatou)</vt:lpwstr>
  </property>
  <property fmtid="{D5CDD505-2E9C-101B-9397-08002B2CF9AE}" pid="6" name="_ReviewingToolsShownOnce">
    <vt:lpwstr/>
  </property>
</Properties>
</file>